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8_{BCABE421-3557-4D58-821E-52DFCE0066E6}" xr6:coauthVersionLast="47" xr6:coauthVersionMax="47" xr10:uidLastSave="{00000000-0000-0000-0000-000000000000}"/>
  <bookViews>
    <workbookView xWindow="-108" yWindow="-108" windowWidth="23256" windowHeight="12576" xr2:uid="{A32916F6-B541-4AB5-96D9-F4ED7CCBF8F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D19" i="1"/>
  <c r="E19" i="1" s="1"/>
  <c r="C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D9" i="1"/>
  <c r="D30" i="1" s="1"/>
  <c r="C9" i="1"/>
  <c r="C30" i="1" s="1"/>
  <c r="E9" i="1" l="1"/>
  <c r="F9" i="1"/>
  <c r="F30" i="1" s="1"/>
</calcChain>
</file>

<file path=xl/sharedStrings.xml><?xml version="1.0" encoding="utf-8"?>
<sst xmlns="http://schemas.openxmlformats.org/spreadsheetml/2006/main" count="40" uniqueCount="40">
  <si>
    <t>EMPRESA DE GENERACION HIDROELECTRICA DOMINICANA</t>
  </si>
  <si>
    <t>Lic.Cesar H.Tejeda</t>
  </si>
  <si>
    <t>Lic.Diovanny Manzanillo</t>
  </si>
  <si>
    <t>Subdirector Financiero</t>
  </si>
  <si>
    <t>Director Financiero</t>
  </si>
  <si>
    <t>Valores en RD$</t>
  </si>
  <si>
    <t>Ing.Angel Rafael Salazar R.</t>
  </si>
  <si>
    <t xml:space="preserve">  Administrador General</t>
  </si>
  <si>
    <t xml:space="preserve">Estado de Comparación de los Importes Presupuestados y Realizados </t>
  </si>
  <si>
    <t>Durante el Año Terminado el 30 de junio de 2024</t>
  </si>
  <si>
    <t>Presupuesto sobre la Base de Efectivo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</si>
  <si>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</si>
  <si>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</si>
  <si>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</si>
  <si>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</si>
  <si>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</si>
  <si>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</si>
  <si>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Ingresos Operativos</t>
  </si>
  <si>
    <t>Contribuciones Sociales</t>
  </si>
  <si>
    <t>Donaciones</t>
  </si>
  <si>
    <t>Transferencias</t>
  </si>
  <si>
    <t>Ingresos por contraprestación</t>
  </si>
  <si>
    <t>Otros ingresos</t>
  </si>
  <si>
    <t>Venta de activos no financieros</t>
  </si>
  <si>
    <t>Activos financieros con fines de política</t>
  </si>
  <si>
    <t>Ingresos a especificar</t>
  </si>
  <si>
    <t>Gastos totales (a)</t>
  </si>
  <si>
    <t>Remuneraciones y contribuciones</t>
  </si>
  <si>
    <t>Contratación de servicios</t>
  </si>
  <si>
    <t>Materiales y suministros</t>
  </si>
  <si>
    <t>Transferencias corrientes</t>
  </si>
  <si>
    <t>Transferencias de capital</t>
  </si>
  <si>
    <t>Bienes muebles, inmuebles e intangibles</t>
  </si>
  <si>
    <t>Obras</t>
  </si>
  <si>
    <t>Adquisición de Activos Financieros con fines de Políticas</t>
  </si>
  <si>
    <t>Gastos financieros</t>
  </si>
  <si>
    <t>otros gastos</t>
  </si>
  <si>
    <r>
      <rPr>
        <b/>
        <sz val="11"/>
        <color indexed="63"/>
        <rFont val="Times New Roman"/>
        <family val="1"/>
      </rPr>
      <t>Resultado financiero (1-2)</t>
    </r>
  </si>
  <si>
    <t>(a)</t>
  </si>
  <si>
    <t>Variaciones que existen en registros de la empresa con respecto a SIGEF corresponde a forma de aplicación de pagos percepción donde los ingresos se igualan a los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</si>
</sst>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8" formatCode="_-* #,##0.00_-;\-* #,##0.00_-;_-* &quot;-&quot;??_-;_-@_-"/>
    <numFmt numFmtId="169" formatCode="###0;###0"/>
    <numFmt numFmtId="170" formatCode="###0.0;#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color rgb="FF231F20"/>
      <name val="Calibri"/>
      <family val="2"/>
      <scheme val="minor"/>
    </font>
    <font>
      <b/>
      <sz val="11"/>
      <name val="Times New Roman"/>
      <family val="1"/>
    </font>
    <font>
      <b/>
      <sz val="11"/>
      <color rgb="FF000000"/>
      <name val="Times New Roman"/>
      <family val="2"/>
    </font>
    <font>
      <sz val="11"/>
      <color rgb="FF000000"/>
      <name val="Times New Roman"/>
      <family val="2"/>
    </font>
    <font>
      <sz val="11"/>
      <name val="Times New Roman"/>
      <family val="1"/>
    </font>
    <font>
      <b/>
      <sz val="11"/>
      <color indexed="6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7">
    <xf numFmtId="0" fontId="0" fillId="0" borderId="0" xfId="0"/>
    <xf numFmtId="0" fontId="2" fillId="3" borderId="0" xfId="0" applyFont="1" applyFill="1" applyAlignment="1">
      <alignment horizontal="center" vertical="center"/>
    </xf>
    <xf numFmtId="0" fontId="4" fillId="3" borderId="0" xfId="2" applyFont="1" applyFill="1" applyAlignment="1">
      <alignment horizontal="center"/>
    </xf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top" wrapText="1"/>
    </xf>
    <xf numFmtId="169" fontId="7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3" fontId="6" fillId="0" borderId="0" xfId="1" applyFont="1" applyFill="1" applyBorder="1" applyAlignment="1">
      <alignment horizontal="center" vertical="top" wrapText="1"/>
    </xf>
    <xf numFmtId="9" fontId="6" fillId="0" borderId="0" xfId="0" applyNumberFormat="1" applyFont="1" applyAlignment="1">
      <alignment horizontal="center" vertical="top" wrapText="1"/>
    </xf>
    <xf numFmtId="170" fontId="8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43" fontId="9" fillId="0" borderId="0" xfId="1" applyFont="1" applyFill="1" applyBorder="1" applyAlignment="1">
      <alignment horizontal="center" vertical="top" wrapText="1"/>
    </xf>
    <xf numFmtId="43" fontId="9" fillId="0" borderId="0" xfId="1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43" fontId="6" fillId="0" borderId="0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top" wrapText="1"/>
    </xf>
    <xf numFmtId="0" fontId="9" fillId="0" borderId="0" xfId="0" applyFont="1" applyAlignment="1">
      <alignment horizontal="left" vertical="center" wrapText="1"/>
    </xf>
    <xf numFmtId="0" fontId="4" fillId="3" borderId="0" xfId="2" applyFont="1" applyFill="1" applyAlignment="1">
      <alignment horizontal="left"/>
    </xf>
    <xf numFmtId="168" fontId="0" fillId="0" borderId="0" xfId="0" applyNumberFormat="1"/>
  </cellXfs>
  <cellStyles count="3">
    <cellStyle name="Millares" xfId="1" builtinId="3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colors>
    <mruColors>
      <color rgb="FF8DD9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194310</xdr:colOff>
      <xdr:row>0</xdr:row>
      <xdr:rowOff>152400</xdr:rowOff>
    </xdr:from>
    <xdr:to>
      <xdr:col>1</xdr:col>
      <xdr:colOff>1617345</xdr:colOff>
      <xdr:row>3</xdr:row>
      <xdr:rowOff>116205</xdr:rowOff>
    </xdr:to>
    <xdr:pic>
      <xdr:nvPicPr>
        <xdr:cNvPr id="3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67E7B1C0-992B-439A-B1B9-642ED2CF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" y="152400"/>
          <a:ext cx="1758315" cy="5124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1:F73"/>
  <sheetViews>
    <sheetView showGridLines="0" tabSelected="1" workbookViewId="0">
      <selection activeCell="F25" sqref="F25"/>
    </sheetView>
  </sheetViews>
  <sheetFormatPr baseColWidth="10" defaultColWidth="11.44140625" defaultRowHeight="14.4" x14ac:dyDescent="0.3"/>
  <cols>
    <col min="1" max="1" width="4.88671875" bestFit="1" customWidth="1"/>
    <col min="2" max="2" width="29.88671875" customWidth="1"/>
    <col min="3" max="3" width="20.88671875" customWidth="1"/>
    <col min="4" max="4" width="22" customWidth="1"/>
    <col min="5" max="5" width="20.5546875" customWidth="1"/>
    <col min="6" max="6" width="20.33203125" customWidth="1"/>
    <col min="7" max="12" width="9.109375" customWidth="1"/>
    <col min="13" max="13" width="8.33203125" customWidth="1"/>
    <col min="14" max="256" width="9.109375" customWidth="1"/>
  </cols>
  <sheetData>
    <row r="1" spans="1:6" customFormat="1" x14ac:dyDescent="0.3">
      <c r="A1" s="3"/>
      <c r="B1" s="4" t="s">
        <v>0</v>
      </c>
      <c r="C1" s="4"/>
      <c r="D1" s="4"/>
      <c r="E1" s="4"/>
      <c r="F1" s="4"/>
    </row>
    <row r="2" spans="1:6" customFormat="1" x14ac:dyDescent="0.3">
      <c r="A2" s="5" t="s">
        <v>8</v>
      </c>
      <c r="B2" s="5"/>
      <c r="C2" s="5"/>
      <c r="D2" s="5"/>
      <c r="E2" s="5"/>
      <c r="F2" s="5"/>
    </row>
    <row r="3" spans="1:6" customFormat="1" x14ac:dyDescent="0.3">
      <c r="A3" s="5" t="s">
        <v>9</v>
      </c>
      <c r="B3" s="5"/>
      <c r="C3" s="5"/>
      <c r="D3" s="5"/>
      <c r="E3" s="5"/>
      <c r="F3" s="5"/>
    </row>
    <row r="4" spans="1:6" customFormat="1" x14ac:dyDescent="0.3">
      <c r="A4" s="5" t="s">
        <v>10</v>
      </c>
      <c r="B4" s="5"/>
      <c r="C4" s="5"/>
      <c r="D4" s="5"/>
      <c r="E4" s="5"/>
      <c r="F4" s="5"/>
    </row>
    <row r="5" spans="1:6" customFormat="1" x14ac:dyDescent="0.3">
      <c r="A5" s="6" t="s">
        <v>5</v>
      </c>
      <c r="B5" s="6"/>
      <c r="C5" s="6"/>
      <c r="D5" s="6"/>
      <c r="E5" s="6"/>
      <c r="F5" s="6"/>
    </row>
    <row r="6" spans="1:6" customFormat="1" x14ac:dyDescent="0.3">
      <c r="A6" s="7"/>
      <c r="B6" s="7"/>
      <c r="C6" s="7"/>
      <c r="D6" s="7"/>
      <c r="E6" s="7"/>
      <c r="F6" s="7"/>
    </row>
    <row r="7" spans="1:6" customFormat="1" x14ac:dyDescent="0.3">
      <c r="A7" s="8"/>
      <c r="B7" s="8"/>
      <c r="C7" s="8"/>
      <c r="D7" s="8"/>
      <c r="E7" s="8"/>
      <c r="F7" s="8"/>
    </row>
    <row r="8" spans="1:6" customFormat="1" ht="56.25" customHeight="1" x14ac:dyDescent="0.3">
      <c r="A8" s="9" t="s">
        <v>11</v>
      </c>
      <c r="B8" s="9"/>
      <c r="C8" s="10" t="s">
        <v>12</v>
      </c>
      <c r="D8" s="10" t="s">
        <v>13</v>
      </c>
      <c r="E8" s="10" t="s">
        <v>14</v>
      </c>
      <c r="F8" s="10" t="s">
        <v>15</v>
      </c>
    </row>
    <row r="9" spans="1:6" customFormat="1" x14ac:dyDescent="0.3">
      <c r="A9" s="11">
        <v>1</v>
      </c>
      <c r="B9" s="12" t="s">
        <v>16</v>
      </c>
      <c r="C9" s="13">
        <f>+C10</f>
        <v>35884085232</v>
      </c>
      <c r="D9" s="13">
        <f>+D10</f>
        <v>9987425491.3199997</v>
      </c>
      <c r="E9" s="14">
        <f>+D9/C9</f>
        <v>0.27832465079571295</v>
      </c>
      <c r="F9" s="13">
        <f>+C9-D9</f>
        <v>25896659740.68</v>
      </c>
    </row>
    <row r="10" spans="1:6" customFormat="1" x14ac:dyDescent="0.3">
      <c r="A10" s="15">
        <v>1.1000000000000001</v>
      </c>
      <c r="B10" s="16" t="s">
        <v>17</v>
      </c>
      <c r="C10" s="17">
        <v>35884085232</v>
      </c>
      <c r="D10" s="17">
        <v>9987425491.3199997</v>
      </c>
      <c r="E10" s="14">
        <f t="shared" ref="E10:E29" si="0">+D10/C10</f>
        <v>0.27832465079571295</v>
      </c>
      <c r="F10" s="13">
        <f t="shared" ref="F10:F29" si="1">+C10-D10</f>
        <v>25896659740.68</v>
      </c>
    </row>
    <row r="11" spans="1:6" customFormat="1" hidden="1" x14ac:dyDescent="0.3">
      <c r="A11" s="15">
        <v>1.2</v>
      </c>
      <c r="B11" s="16" t="s">
        <v>18</v>
      </c>
      <c r="C11" s="17"/>
      <c r="D11" s="17"/>
      <c r="E11" s="14" t="e">
        <f t="shared" si="0"/>
        <v>#DIV/0!</v>
      </c>
      <c r="F11" s="13">
        <f t="shared" si="1"/>
        <v>0</v>
      </c>
    </row>
    <row r="12" spans="1:6" customFormat="1" hidden="1" x14ac:dyDescent="0.3">
      <c r="A12" s="15">
        <v>1.3</v>
      </c>
      <c r="B12" s="16" t="s">
        <v>19</v>
      </c>
      <c r="C12" s="17"/>
      <c r="D12" s="17"/>
      <c r="E12" s="14" t="e">
        <f t="shared" si="0"/>
        <v>#DIV/0!</v>
      </c>
      <c r="F12" s="13">
        <f t="shared" si="1"/>
        <v>0</v>
      </c>
    </row>
    <row r="13" spans="1:6" customFormat="1" hidden="1" x14ac:dyDescent="0.3">
      <c r="A13" s="15">
        <v>1.4</v>
      </c>
      <c r="B13" s="16" t="s">
        <v>20</v>
      </c>
      <c r="C13" s="17"/>
      <c r="D13" s="17"/>
      <c r="E13" s="14" t="e">
        <f t="shared" si="0"/>
        <v>#DIV/0!</v>
      </c>
      <c r="F13" s="13">
        <f t="shared" si="1"/>
        <v>0</v>
      </c>
    </row>
    <row r="14" spans="1:6" customFormat="1" hidden="1" x14ac:dyDescent="0.3">
      <c r="A14" s="15">
        <v>1.5</v>
      </c>
      <c r="B14" s="16" t="s">
        <v>21</v>
      </c>
      <c r="C14" s="17"/>
      <c r="D14" s="17">
        <v>0</v>
      </c>
      <c r="E14" s="14" t="e">
        <f t="shared" si="0"/>
        <v>#DIV/0!</v>
      </c>
      <c r="F14" s="13">
        <f t="shared" si="1"/>
        <v>0</v>
      </c>
    </row>
    <row r="15" spans="1:6" customFormat="1" hidden="1" x14ac:dyDescent="0.3">
      <c r="A15" s="15">
        <v>1.6</v>
      </c>
      <c r="B15" s="16" t="s">
        <v>22</v>
      </c>
      <c r="C15" s="17">
        <v>0</v>
      </c>
      <c r="D15" s="17">
        <v>0</v>
      </c>
      <c r="E15" s="14" t="e">
        <f t="shared" si="0"/>
        <v>#DIV/0!</v>
      </c>
      <c r="F15" s="13">
        <f t="shared" si="1"/>
        <v>0</v>
      </c>
    </row>
    <row r="16" spans="1:6" customFormat="1" hidden="1" x14ac:dyDescent="0.3">
      <c r="A16" s="15">
        <v>1.7</v>
      </c>
      <c r="B16" s="16" t="s">
        <v>23</v>
      </c>
      <c r="C16" s="17">
        <v>0</v>
      </c>
      <c r="D16" s="17">
        <v>0</v>
      </c>
      <c r="E16" s="14" t="e">
        <f t="shared" si="0"/>
        <v>#DIV/0!</v>
      </c>
      <c r="F16" s="13">
        <f t="shared" si="1"/>
        <v>0</v>
      </c>
    </row>
    <row r="17" spans="1:6" customFormat="1" ht="27.6" hidden="1" x14ac:dyDescent="0.3">
      <c r="A17" s="15">
        <v>1.8</v>
      </c>
      <c r="B17" s="16" t="s">
        <v>24</v>
      </c>
      <c r="C17" s="17">
        <v>0</v>
      </c>
      <c r="D17" s="17">
        <v>0</v>
      </c>
      <c r="E17" s="14" t="e">
        <f t="shared" si="0"/>
        <v>#DIV/0!</v>
      </c>
      <c r="F17" s="13">
        <f t="shared" si="1"/>
        <v>0</v>
      </c>
    </row>
    <row r="18" spans="1:6" customFormat="1" hidden="1" x14ac:dyDescent="0.3">
      <c r="A18" s="15">
        <v>1.9</v>
      </c>
      <c r="B18" s="16" t="s">
        <v>25</v>
      </c>
      <c r="C18" s="17">
        <v>0</v>
      </c>
      <c r="D18" s="17">
        <v>0</v>
      </c>
      <c r="E18" s="14" t="e">
        <f t="shared" si="0"/>
        <v>#DIV/0!</v>
      </c>
      <c r="F18" s="13">
        <f t="shared" si="1"/>
        <v>0</v>
      </c>
    </row>
    <row r="19" spans="1:6" customFormat="1" x14ac:dyDescent="0.3">
      <c r="A19" s="11">
        <v>2</v>
      </c>
      <c r="B19" s="12" t="s">
        <v>26</v>
      </c>
      <c r="C19" s="13">
        <f>SUM(C20:C29)</f>
        <v>35884085232</v>
      </c>
      <c r="D19" s="13">
        <f>SUM(D20:D29)</f>
        <v>9987425491.3199997</v>
      </c>
      <c r="E19" s="14">
        <f t="shared" si="0"/>
        <v>0.27832465079571295</v>
      </c>
      <c r="F19" s="13">
        <f>SUM(F20:F29)</f>
        <v>25896659740.68</v>
      </c>
    </row>
    <row r="20" spans="1:6" customFormat="1" x14ac:dyDescent="0.3">
      <c r="A20" s="15">
        <v>2.1</v>
      </c>
      <c r="B20" s="16" t="s">
        <v>27</v>
      </c>
      <c r="C20" s="17">
        <v>3757437518</v>
      </c>
      <c r="D20" s="17">
        <v>1087201085.1900001</v>
      </c>
      <c r="E20" s="14">
        <f t="shared" si="0"/>
        <v>0.28934641760023011</v>
      </c>
      <c r="F20" s="13">
        <f t="shared" si="1"/>
        <v>2670236432.8099999</v>
      </c>
    </row>
    <row r="21" spans="1:6" customFormat="1" x14ac:dyDescent="0.3">
      <c r="A21" s="15">
        <v>2.2000000000000002</v>
      </c>
      <c r="B21" s="16" t="s">
        <v>28</v>
      </c>
      <c r="C21" s="17">
        <v>2026036030</v>
      </c>
      <c r="D21" s="17">
        <v>966327993.79999995</v>
      </c>
      <c r="E21" s="14">
        <f t="shared" si="0"/>
        <v>0.47695498968989214</v>
      </c>
      <c r="F21" s="13">
        <f t="shared" si="1"/>
        <v>1059708036.2</v>
      </c>
    </row>
    <row r="22" spans="1:6" customFormat="1" x14ac:dyDescent="0.3">
      <c r="A22" s="15">
        <v>2.2999999999999998</v>
      </c>
      <c r="B22" s="16" t="s">
        <v>29</v>
      </c>
      <c r="C22" s="17">
        <v>263844149</v>
      </c>
      <c r="D22" s="17">
        <v>126236515.25</v>
      </c>
      <c r="E22" s="14">
        <f t="shared" si="0"/>
        <v>0.47845106942280535</v>
      </c>
      <c r="F22" s="13">
        <f t="shared" si="1"/>
        <v>137607633.75</v>
      </c>
    </row>
    <row r="23" spans="1:6" customFormat="1" x14ac:dyDescent="0.3">
      <c r="A23" s="15">
        <v>2.4</v>
      </c>
      <c r="B23" s="16" t="s">
        <v>30</v>
      </c>
      <c r="C23" s="17">
        <v>1770528703</v>
      </c>
      <c r="D23" s="17">
        <v>420313886.99000007</v>
      </c>
      <c r="E23" s="14">
        <f t="shared" si="0"/>
        <v>0.23739456258337771</v>
      </c>
      <c r="F23" s="13">
        <f t="shared" si="1"/>
        <v>1350214816.01</v>
      </c>
    </row>
    <row r="24" spans="1:6" customFormat="1" hidden="1" x14ac:dyDescent="0.3">
      <c r="A24" s="15">
        <v>2.5</v>
      </c>
      <c r="B24" s="16" t="s">
        <v>31</v>
      </c>
      <c r="C24" s="17"/>
      <c r="D24" s="17"/>
      <c r="E24" s="14" t="e">
        <f t="shared" si="0"/>
        <v>#DIV/0!</v>
      </c>
      <c r="F24" s="13">
        <f t="shared" si="1"/>
        <v>0</v>
      </c>
    </row>
    <row r="25" spans="1:6" customFormat="1" ht="27.6" x14ac:dyDescent="0.3">
      <c r="A25" s="15">
        <v>2.6</v>
      </c>
      <c r="B25" s="16" t="s">
        <v>32</v>
      </c>
      <c r="C25" s="18">
        <v>567525744</v>
      </c>
      <c r="D25" s="18">
        <v>143062809.81999999</v>
      </c>
      <c r="E25" s="14">
        <f t="shared" si="0"/>
        <v>0.25208162155195551</v>
      </c>
      <c r="F25" s="13">
        <f t="shared" si="1"/>
        <v>424462934.18000001</v>
      </c>
    </row>
    <row r="26" spans="1:6" customFormat="1" x14ac:dyDescent="0.3">
      <c r="A26" s="15">
        <v>2.7</v>
      </c>
      <c r="B26" s="16" t="s">
        <v>33</v>
      </c>
      <c r="C26" s="17">
        <v>27498713088</v>
      </c>
      <c r="D26" s="17">
        <v>7244283200.2699995</v>
      </c>
      <c r="E26" s="14">
        <f t="shared" si="0"/>
        <v>0.26344080819663118</v>
      </c>
      <c r="F26" s="13">
        <f t="shared" si="1"/>
        <v>20254429887.73</v>
      </c>
    </row>
    <row r="27" spans="1:6" customFormat="1" ht="27.6" hidden="1" x14ac:dyDescent="0.3">
      <c r="A27" s="15">
        <v>2.8</v>
      </c>
      <c r="B27" s="16" t="s">
        <v>34</v>
      </c>
      <c r="C27" s="17">
        <v>0</v>
      </c>
      <c r="D27" s="17">
        <v>0</v>
      </c>
      <c r="E27" s="14" t="e">
        <f t="shared" si="0"/>
        <v>#DIV/0!</v>
      </c>
      <c r="F27" s="13">
        <f t="shared" si="1"/>
        <v>0</v>
      </c>
    </row>
    <row r="28" spans="1:6" customFormat="1" hidden="1" x14ac:dyDescent="0.3">
      <c r="A28" s="15">
        <v>2.9</v>
      </c>
      <c r="B28" s="16" t="s">
        <v>35</v>
      </c>
      <c r="C28" s="17">
        <v>0</v>
      </c>
      <c r="D28" s="17">
        <v>0</v>
      </c>
      <c r="E28" s="14" t="e">
        <f t="shared" si="0"/>
        <v>#DIV/0!</v>
      </c>
      <c r="F28" s="13">
        <f t="shared" si="1"/>
        <v>0</v>
      </c>
    </row>
    <row r="29" spans="1:6" customFormat="1" hidden="1" x14ac:dyDescent="0.3">
      <c r="A29" s="15">
        <v>2.1</v>
      </c>
      <c r="B29" s="16" t="s">
        <v>36</v>
      </c>
      <c r="C29" s="17">
        <v>0</v>
      </c>
      <c r="D29" s="17">
        <v>0</v>
      </c>
      <c r="E29" s="14" t="e">
        <f t="shared" si="0"/>
        <v>#DIV/0!</v>
      </c>
      <c r="F29" s="13">
        <f t="shared" si="1"/>
        <v>0</v>
      </c>
    </row>
    <row r="30" spans="1:6" customFormat="1" x14ac:dyDescent="0.3">
      <c r="A30" s="19"/>
      <c r="B30" s="20" t="s">
        <v>37</v>
      </c>
      <c r="C30" s="21">
        <f>SUM(C9-C19)</f>
        <v>0</v>
      </c>
      <c r="D30" s="21">
        <f>SUM(D9-D19)</f>
        <v>0</v>
      </c>
      <c r="E30" s="14"/>
      <c r="F30" s="21">
        <f>SUM(F9-F19)</f>
        <v>0</v>
      </c>
    </row>
    <row r="31" spans="1:6" customFormat="1" x14ac:dyDescent="0.3">
      <c r="A31" s="19"/>
      <c r="B31" s="20"/>
      <c r="C31" s="22"/>
      <c r="D31" s="22"/>
      <c r="E31" s="22"/>
      <c r="F31" s="22"/>
    </row>
    <row r="32" spans="1:6" customFormat="1" ht="29.4" customHeight="1" x14ac:dyDescent="0.3">
      <c r="A32" s="23" t="s">
        <v>38</v>
      </c>
      <c r="B32" s="24" t="s">
        <v>39</v>
      </c>
      <c r="C32" s="24"/>
      <c r="D32" s="24"/>
      <c r="E32" s="24"/>
      <c r="F32" s="24"/>
    </row>
    <row r="33" spans="1:6" customFormat="1" x14ac:dyDescent="0.3">
      <c r="A33" s="19"/>
      <c r="B33" s="20"/>
      <c r="C33" s="22"/>
      <c r="D33" s="22"/>
      <c r="E33" s="22"/>
      <c r="F33" s="22"/>
    </row>
    <row r="34" spans="1:6" customFormat="1" x14ac:dyDescent="0.3">
      <c r="A34" s="19"/>
      <c r="B34" s="20"/>
      <c r="C34" s="22"/>
      <c r="D34" s="22"/>
      <c r="E34" s="22"/>
      <c r="F34" s="22"/>
    </row>
    <row r="35" spans="1:6" customFormat="1" x14ac:dyDescent="0.3">
      <c r="B35" s="1" t="s">
        <v>1</v>
      </c>
      <c r="D35" s="25" t="s">
        <v>2</v>
      </c>
      <c r="F35" s="2" t="s">
        <v>6</v>
      </c>
    </row>
    <row r="36" spans="1:6" customFormat="1" x14ac:dyDescent="0.3">
      <c r="B36" s="1" t="s">
        <v>3</v>
      </c>
      <c r="D36" s="2" t="s">
        <v>4</v>
      </c>
      <c r="E36" s="25"/>
      <c r="F36" s="2" t="s">
        <v>7</v>
      </c>
    </row>
    <row r="37" spans="1:6" customFormat="1" x14ac:dyDescent="0.3"/>
    <row r="38" spans="1:6" customFormat="1" x14ac:dyDescent="0.3"/>
    <row r="39" spans="1:6" customFormat="1" x14ac:dyDescent="0.3"/>
    <row r="40" spans="1:6" customFormat="1" x14ac:dyDescent="0.3">
      <c r="E40" s="26"/>
    </row>
    <row r="41" spans="1:6" customFormat="1" x14ac:dyDescent="0.3"/>
    <row r="42" spans="1:6" customFormat="1" x14ac:dyDescent="0.3"/>
    <row r="43" spans="1:6" customFormat="1" x14ac:dyDescent="0.3"/>
    <row r="44" spans="1:6" customFormat="1" x14ac:dyDescent="0.3"/>
    <row r="45" spans="1:6" customFormat="1" x14ac:dyDescent="0.3"/>
    <row r="46" spans="1:6" customFormat="1" x14ac:dyDescent="0.3"/>
    <row r="47" spans="1:6" customFormat="1" x14ac:dyDescent="0.3"/>
    <row r="48" spans="1:6" customFormat="1" x14ac:dyDescent="0.3"/>
    <row r="49" customFormat="1" x14ac:dyDescent="0.3"/>
    <row r="50" customFormat="1" x14ac:dyDescent="0.3"/>
    <row r="51" customFormat="1" x14ac:dyDescent="0.3"/>
    <row r="52" customFormat="1" x14ac:dyDescent="0.3"/>
    <row r="53" customFormat="1" x14ac:dyDescent="0.3"/>
    <row r="54" customFormat="1" x14ac:dyDescent="0.3"/>
    <row r="55" customFormat="1" x14ac:dyDescent="0.3"/>
    <row r="56" customFormat="1" x14ac:dyDescent="0.3"/>
    <row r="57" customFormat="1" x14ac:dyDescent="0.3"/>
    <row r="58" customFormat="1" x14ac:dyDescent="0.3"/>
    <row r="59" customFormat="1" x14ac:dyDescent="0.3"/>
    <row r="60" customFormat="1" x14ac:dyDescent="0.3"/>
    <row r="61" customFormat="1" x14ac:dyDescent="0.3"/>
    <row r="62" customFormat="1" x14ac:dyDescent="0.3"/>
    <row r="63" customFormat="1" x14ac:dyDescent="0.3"/>
    <row r="64" customFormat="1" x14ac:dyDescent="0.3"/>
    <row r="65" customFormat="1" x14ac:dyDescent="0.3"/>
    <row r="66" customFormat="1" x14ac:dyDescent="0.3"/>
    <row r="67" customFormat="1" x14ac:dyDescent="0.3"/>
    <row r="68" customFormat="1" x14ac:dyDescent="0.3"/>
    <row r="69" customFormat="1" x14ac:dyDescent="0.3"/>
    <row r="70" customFormat="1" x14ac:dyDescent="0.3"/>
    <row r="71" customFormat="1" x14ac:dyDescent="0.3"/>
    <row r="72" customFormat="1" x14ac:dyDescent="0.3"/>
    <row r="73" customFormat="1" x14ac:dyDescent="0.3"/>
  </sheetData>
  <mergeCells count="8">
    <mergeCell ref="B1:F1"/>
    <mergeCell ref="A6:F6"/>
    <mergeCell ref="A8:B8"/>
    <mergeCell ref="B32:F32"/>
    <mergeCell ref="A2:F2"/>
    <mergeCell ref="A3:F3"/>
    <mergeCell ref="A4:F4"/>
    <mergeCell ref="A5:F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2024-07-15T20:33:32Z</dcterms:modified>
</cp:coreProperties>
</file>