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\CIERRE FISCAL 2022\PROVISIONAL ENVIADOS A DIGECOG\"/>
    </mc:Choice>
  </mc:AlternateContent>
  <xr:revisionPtr revIDLastSave="0" documentId="13_ncr:1_{4EA43A70-87A2-489C-8B42-4B8FDE9C60AF}" xr6:coauthVersionLast="47" xr6:coauthVersionMax="47" xr10:uidLastSave="{00000000-0000-0000-0000-000000000000}"/>
  <bookViews>
    <workbookView xWindow="-120" yWindow="-120" windowWidth="20730" windowHeight="11160" xr2:uid="{7B995D24-755F-4DE6-9E0F-B01362CA5E2C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4" i="1" l="1"/>
  <c r="F43" i="1"/>
  <c r="E43" i="1"/>
  <c r="F42" i="1"/>
  <c r="E42" i="1"/>
  <c r="F41" i="1"/>
  <c r="E41" i="1"/>
  <c r="F40" i="1"/>
  <c r="E40" i="1"/>
  <c r="F39" i="1"/>
  <c r="F44" i="1" s="1"/>
  <c r="E39" i="1"/>
  <c r="E34" i="1"/>
  <c r="F33" i="1"/>
  <c r="F34" i="1" s="1"/>
  <c r="E33" i="1"/>
  <c r="F29" i="1"/>
  <c r="E29" i="1"/>
  <c r="F28" i="1"/>
  <c r="F30" i="1" s="1"/>
  <c r="F36" i="1" s="1"/>
  <c r="F47" i="1" s="1"/>
  <c r="E28" i="1"/>
  <c r="E30" i="1" s="1"/>
  <c r="E36" i="1" s="1"/>
  <c r="E47" i="1" s="1"/>
  <c r="F22" i="1"/>
  <c r="E22" i="1"/>
  <c r="F21" i="1"/>
  <c r="E21" i="1"/>
  <c r="F16" i="1"/>
  <c r="E16" i="1"/>
  <c r="F15" i="1"/>
  <c r="E15" i="1"/>
  <c r="F14" i="1"/>
  <c r="E14" i="1"/>
  <c r="F13" i="1"/>
  <c r="E13" i="1"/>
  <c r="F12" i="1"/>
  <c r="E12" i="1"/>
  <c r="F11" i="1"/>
  <c r="F17" i="1" s="1"/>
  <c r="F24" i="1" s="1"/>
  <c r="E11" i="1"/>
  <c r="E17" i="1" s="1"/>
  <c r="E24" i="1" s="1"/>
</calcChain>
</file>

<file path=xl/sharedStrings.xml><?xml version="1.0" encoding="utf-8"?>
<sst xmlns="http://schemas.openxmlformats.org/spreadsheetml/2006/main" count="45" uniqueCount="42">
  <si>
    <t>EMPRESA DE GENERACION HIDROELECTRICA DOMINICANA</t>
  </si>
  <si>
    <t>Estado de Situación Financiera /Provisional</t>
  </si>
  <si>
    <t>Al 31 de Diciembre de 2022 y 2021</t>
  </si>
  <si>
    <t>(Valores en RD$  en MM)</t>
  </si>
  <si>
    <t>Activos</t>
  </si>
  <si>
    <t>Activos corrientes</t>
  </si>
  <si>
    <t>Efectivo y equivalentes de efectivo (Nota 8)</t>
  </si>
  <si>
    <t>Inversiones a corto plazo (Nota 9)</t>
  </si>
  <si>
    <t>Cuenta por cobrar a corto plazo (Nota 10)</t>
  </si>
  <si>
    <t>Inventarios (Nota 11)</t>
  </si>
  <si>
    <t>Pagos anticipados (Nota 12)</t>
  </si>
  <si>
    <t>Otros activos corrientes Y Activos Intangibles (Nota 13)</t>
  </si>
  <si>
    <t>Total activos corrientes</t>
  </si>
  <si>
    <t>Activos no corrientes</t>
  </si>
  <si>
    <t>Mobiliarios y equipos neto (Nota 14)</t>
  </si>
  <si>
    <t>Total activos no corrientes</t>
  </si>
  <si>
    <t>Total activos</t>
  </si>
  <si>
    <t xml:space="preserve"> </t>
  </si>
  <si>
    <t>Pasivos</t>
  </si>
  <si>
    <t>Pasivos corrientes</t>
  </si>
  <si>
    <t>Cuentas por pagar a corto plazo (Nota 15)</t>
  </si>
  <si>
    <t>Retenciones y acumulaciones por pagar  (Nota 16)</t>
  </si>
  <si>
    <t>Total pasivos corrientes</t>
  </si>
  <si>
    <t xml:space="preserve">Pasivos no corrientes </t>
  </si>
  <si>
    <t>Otros Pasivos no corrientes (Nota 17)</t>
  </si>
  <si>
    <t>Total pasivos no corrientes</t>
  </si>
  <si>
    <t xml:space="preserve">Total pasivos </t>
  </si>
  <si>
    <t>Activos Netos/Patrimonio  (Nota 18)</t>
  </si>
  <si>
    <t>Capital</t>
  </si>
  <si>
    <t>Reservas</t>
  </si>
  <si>
    <t xml:space="preserve">Resultados positivos (ahorro) / negativo (desahorro) </t>
  </si>
  <si>
    <t>Revaluacion de Activos</t>
  </si>
  <si>
    <t>Resultados acumulados (Ajuste Años anteriores)</t>
  </si>
  <si>
    <t>Total activos netos/patrimonio</t>
  </si>
  <si>
    <t>Total pasivos y activos netos/patrimonio</t>
  </si>
  <si>
    <t>Las notas  7 a 28 son parte integral de estos Estados Financieros.</t>
  </si>
  <si>
    <t>PREPARADO POR:</t>
  </si>
  <si>
    <t>REVISADO  POR:</t>
  </si>
  <si>
    <t>Lic.Cesar H.Tejeda</t>
  </si>
  <si>
    <t>Lic.Diovanny Manzanillo</t>
  </si>
  <si>
    <t>Subdirector Financiero</t>
  </si>
  <si>
    <t>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</si>
</sst>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\ _€_-;\-* #,##0.00\ _€_-;_-* &quot;-&quot;??\ _€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4"/>
      <name val="Calibri Light"/>
      <family val="2"/>
      <scheme val="major"/>
    </font>
    <font>
      <b/>
      <sz val="9"/>
      <color theme="1"/>
      <name val="Calibri"/>
      <family val="2"/>
      <scheme val="minor"/>
    </font>
    <font>
      <b/>
      <sz val="12"/>
      <color theme="4" tint="-0.249977111117893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i/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9"/>
      <color theme="1"/>
      <name val="Calibri Light"/>
      <family val="2"/>
      <scheme val="maj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9"/>
      <color theme="1"/>
      <name val="Calibri Light"/>
      <family val="2"/>
      <scheme val="major"/>
    </font>
    <font>
      <sz val="1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9"/>
      <color theme="1"/>
      <name val="."/>
    </font>
    <font>
      <b/>
      <sz val="9"/>
      <color theme="1"/>
      <name val="."/>
    </font>
    <font>
      <sz val="9"/>
      <color theme="1"/>
      <name val="Times New Roman"/>
      <family val="1"/>
    </font>
    <font>
      <u val="singleAccounting"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5" fillId="0" borderId="0"/>
  </cellStyleXfs>
  <cellXfs count="51">
    <xf numFmtId="0" fontId="0" fillId="0" borderId="0" xfId="0"/>
    <xf numFmtId="0" fontId="3" fillId="2" borderId="0" xfId="0" applyFont="1" applyFill="1" applyAlignment="1">
      <alignment vertical="center"/>
    </xf>
    <xf numFmtId="164" fontId="3" fillId="2" borderId="0" xfId="0" applyNumberFormat="1" applyFont="1" applyFill="1" applyAlignment="1">
      <alignment vertical="center"/>
    </xf>
    <xf numFmtId="164" fontId="5" fillId="2" borderId="0" xfId="0" applyNumberFormat="1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164" fontId="6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horizontal="center"/>
    </xf>
    <xf numFmtId="0" fontId="9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justify" vertical="center"/>
    </xf>
    <xf numFmtId="164" fontId="9" fillId="2" borderId="0" xfId="0" applyNumberFormat="1" applyFont="1" applyFill="1" applyAlignment="1">
      <alignment horizontal="center"/>
    </xf>
    <xf numFmtId="0" fontId="10" fillId="2" borderId="0" xfId="0" applyFont="1" applyFill="1" applyAlignment="1">
      <alignment vertical="center"/>
    </xf>
    <xf numFmtId="164" fontId="10" fillId="2" borderId="0" xfId="0" applyNumberFormat="1" applyFont="1" applyFill="1" applyAlignment="1">
      <alignment horizontal="center"/>
    </xf>
    <xf numFmtId="0" fontId="3" fillId="2" borderId="0" xfId="0" applyFont="1" applyFill="1"/>
    <xf numFmtId="0" fontId="10" fillId="2" borderId="0" xfId="0" applyFont="1" applyFill="1"/>
    <xf numFmtId="164" fontId="3" fillId="2" borderId="0" xfId="0" applyNumberFormat="1" applyFont="1" applyFill="1"/>
    <xf numFmtId="164" fontId="10" fillId="2" borderId="1" xfId="0" applyNumberFormat="1" applyFont="1" applyFill="1" applyBorder="1" applyAlignment="1">
      <alignment horizontal="center"/>
    </xf>
    <xf numFmtId="164" fontId="11" fillId="2" borderId="0" xfId="0" applyNumberFormat="1" applyFont="1" applyFill="1" applyAlignment="1">
      <alignment vertical="center"/>
    </xf>
    <xf numFmtId="164" fontId="9" fillId="2" borderId="2" xfId="0" applyNumberFormat="1" applyFont="1" applyFill="1" applyBorder="1" applyAlignment="1">
      <alignment horizontal="center"/>
    </xf>
    <xf numFmtId="43" fontId="10" fillId="2" borderId="0" xfId="1" applyFont="1" applyFill="1" applyAlignment="1">
      <alignment horizontal="center"/>
    </xf>
    <xf numFmtId="43" fontId="10" fillId="2" borderId="1" xfId="1" applyFont="1" applyFill="1" applyBorder="1" applyAlignment="1">
      <alignment horizontal="center"/>
    </xf>
    <xf numFmtId="43" fontId="9" fillId="2" borderId="0" xfId="1" applyFont="1" applyFill="1" applyAlignment="1">
      <alignment horizontal="center"/>
    </xf>
    <xf numFmtId="0" fontId="9" fillId="2" borderId="0" xfId="0" applyFont="1" applyFill="1" applyAlignment="1">
      <alignment horizontal="left" vertical="top"/>
    </xf>
    <xf numFmtId="164" fontId="5" fillId="2" borderId="0" xfId="0" applyNumberFormat="1" applyFont="1" applyFill="1"/>
    <xf numFmtId="164" fontId="10" fillId="0" borderId="0" xfId="0" applyNumberFormat="1" applyFont="1"/>
    <xf numFmtId="43" fontId="2" fillId="0" borderId="0" xfId="0" applyNumberFormat="1" applyFont="1"/>
    <xf numFmtId="0" fontId="10" fillId="2" borderId="0" xfId="0" applyFont="1" applyFill="1" applyAlignment="1">
      <alignment horizontal="left" vertical="center"/>
    </xf>
    <xf numFmtId="164" fontId="2" fillId="0" borderId="0" xfId="0" applyNumberFormat="1" applyFont="1"/>
    <xf numFmtId="43" fontId="9" fillId="0" borderId="0" xfId="0" applyNumberFormat="1" applyFont="1"/>
    <xf numFmtId="164" fontId="5" fillId="2" borderId="0" xfId="0" applyNumberFormat="1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164" fontId="13" fillId="2" borderId="0" xfId="0" applyNumberFormat="1" applyFont="1" applyFill="1" applyAlignment="1">
      <alignment vertical="center"/>
    </xf>
    <xf numFmtId="0" fontId="9" fillId="2" borderId="0" xfId="0" applyFont="1" applyFill="1" applyAlignment="1">
      <alignment horizontal="center" vertical="center"/>
    </xf>
    <xf numFmtId="164" fontId="9" fillId="2" borderId="0" xfId="0" applyNumberFormat="1" applyFont="1" applyFill="1" applyAlignment="1">
      <alignment horizontal="left" vertical="center"/>
    </xf>
    <xf numFmtId="0" fontId="14" fillId="2" borderId="0" xfId="0" applyFont="1" applyFill="1" applyAlignment="1">
      <alignment vertical="center"/>
    </xf>
    <xf numFmtId="0" fontId="16" fillId="2" borderId="0" xfId="2" applyFont="1" applyFill="1" applyAlignment="1">
      <alignment horizontal="center" vertical="center"/>
    </xf>
    <xf numFmtId="164" fontId="14" fillId="2" borderId="0" xfId="0" applyNumberFormat="1" applyFont="1" applyFill="1" applyAlignment="1">
      <alignment vertical="center"/>
    </xf>
    <xf numFmtId="164" fontId="17" fillId="2" borderId="0" xfId="0" applyNumberFormat="1" applyFont="1" applyFill="1" applyAlignment="1">
      <alignment vertical="center"/>
    </xf>
    <xf numFmtId="164" fontId="18" fillId="2" borderId="0" xfId="2" applyNumberFormat="1" applyFont="1" applyFill="1"/>
    <xf numFmtId="0" fontId="16" fillId="2" borderId="0" xfId="2" applyFont="1" applyFill="1" applyAlignment="1">
      <alignment horizontal="center"/>
    </xf>
    <xf numFmtId="0" fontId="19" fillId="2" borderId="0" xfId="0" applyFont="1" applyFill="1" applyAlignment="1">
      <alignment vertical="center"/>
    </xf>
    <xf numFmtId="164" fontId="9" fillId="2" borderId="0" xfId="0" applyNumberFormat="1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164" fontId="2" fillId="2" borderId="0" xfId="0" applyNumberFormat="1" applyFont="1" applyFill="1" applyAlignment="1">
      <alignment vertical="center"/>
    </xf>
    <xf numFmtId="0" fontId="20" fillId="2" borderId="0" xfId="0" applyFont="1" applyFill="1" applyAlignment="1">
      <alignment vertical="center"/>
    </xf>
    <xf numFmtId="164" fontId="21" fillId="2" borderId="0" xfId="0" applyNumberFormat="1" applyFont="1" applyFill="1" applyAlignment="1">
      <alignment vertical="center"/>
    </xf>
    <xf numFmtId="0" fontId="22" fillId="2" borderId="0" xfId="0" applyFont="1" applyFill="1" applyAlignment="1">
      <alignment vertical="center"/>
    </xf>
    <xf numFmtId="164" fontId="23" fillId="2" borderId="0" xfId="0" applyNumberFormat="1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</cellXfs>
  <cellStyles count="3">
    <cellStyle name="Millares" xfId="1" builtinId="3"/>
    <cellStyle name="Normal" xfId="0" builtinId="0"/>
    <cellStyle name="Normal 3" xfId="2" xr:uid="{CA2D4A7E-270E-48CB-9D8A-B37CB5171C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142875</xdr:colOff>
      <xdr:row>3</xdr:row>
      <xdr:rowOff>19050</xdr:rowOff>
    </xdr:from>
    <xdr:to>
      <xdr:col>3</xdr:col>
      <xdr:colOff>542925</xdr:colOff>
      <xdr:row>4</xdr:row>
      <xdr:rowOff>171450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A64262EF-3294-43B7-9A16-7E3CDDA8C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609600"/>
          <a:ext cx="116205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preliminares.%20EGEHID%20corr%20DIGECOg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2022 Vs 01"/>
      <sheetName val="ESTADO DE SITUACION"/>
      <sheetName val="ESTADO DE RESULTADOS"/>
      <sheetName val=" NOTAS 1"/>
      <sheetName val="NOTA 14"/>
      <sheetName val="SPNF CXC "/>
      <sheetName val=" SPNF CXP"/>
      <sheetName val="AYUDAS Y DONACIONES"/>
      <sheetName val="CAMBIO DE PATRIMONIO"/>
      <sheetName val="COMPARACION DE IMPORTES PRESU"/>
      <sheetName val="FLUJO DE EFECTIVO"/>
    </sheetNames>
    <sheetDataSet>
      <sheetData sheetId="0">
        <row r="39">
          <cell r="D39">
            <v>3213738545.9899998</v>
          </cell>
          <cell r="F39">
            <v>3180100472.25</v>
          </cell>
        </row>
        <row r="40">
          <cell r="D40">
            <v>15963199037.610001</v>
          </cell>
          <cell r="F40">
            <v>12866229264.040001</v>
          </cell>
        </row>
        <row r="53">
          <cell r="D53">
            <v>81508465649.029999</v>
          </cell>
          <cell r="F53">
            <v>76280109720.589996</v>
          </cell>
        </row>
        <row r="84">
          <cell r="D84">
            <v>38007603.560000002</v>
          </cell>
          <cell r="F84">
            <v>40269455.759999998</v>
          </cell>
        </row>
        <row r="89">
          <cell r="D89">
            <v>644990514.23000002</v>
          </cell>
          <cell r="F89">
            <v>643384725.02999997</v>
          </cell>
        </row>
        <row r="98">
          <cell r="D98">
            <v>42600229.600000001</v>
          </cell>
          <cell r="F98">
            <v>37912860.859999999</v>
          </cell>
        </row>
        <row r="266">
          <cell r="D266">
            <v>93137580985.630005</v>
          </cell>
          <cell r="F266">
            <v>95723860388.179993</v>
          </cell>
        </row>
        <row r="285">
          <cell r="D285">
            <v>-22231493856.599998</v>
          </cell>
          <cell r="F285">
            <v>-20991912590.380001</v>
          </cell>
        </row>
        <row r="287">
          <cell r="D287">
            <v>-7940733.8099999996</v>
          </cell>
        </row>
        <row r="296">
          <cell r="D296">
            <v>-1235515.8799999999</v>
          </cell>
          <cell r="F296">
            <v>-1193048.82</v>
          </cell>
        </row>
        <row r="301">
          <cell r="D301">
            <v>-4772587</v>
          </cell>
        </row>
        <row r="302">
          <cell r="F302">
            <v>-4772587</v>
          </cell>
        </row>
        <row r="311">
          <cell r="E311">
            <v>52748933919.339996</v>
          </cell>
          <cell r="G311">
            <v>52748933919.339996</v>
          </cell>
        </row>
        <row r="313">
          <cell r="E313">
            <v>4864515295.79</v>
          </cell>
          <cell r="G313">
            <v>4864515295.79</v>
          </cell>
        </row>
        <row r="315">
          <cell r="E315">
            <v>103674002495.89999</v>
          </cell>
          <cell r="G315">
            <v>103674002495.89999</v>
          </cell>
        </row>
        <row r="317">
          <cell r="E317">
            <v>-918123945.41999996</v>
          </cell>
          <cell r="G317">
            <v>-919581397.36000001</v>
          </cell>
        </row>
        <row r="320">
          <cell r="E320">
            <v>4226017874.5900002</v>
          </cell>
          <cell r="G320">
            <v>-3220146341.2199998</v>
          </cell>
        </row>
      </sheetData>
      <sheetData sheetId="1"/>
      <sheetData sheetId="2">
        <row r="31">
          <cell r="D31">
            <v>4494055686.1699982</v>
          </cell>
          <cell r="E31">
            <v>7446164215.8100014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6ABE9-7891-4C2A-B086-E5B62B35CEFF}">
  <dimension ref="C3:J62"/>
  <sheetViews>
    <sheetView showGridLines="0" tabSelected="1" topLeftCell="A7" workbookViewId="0">
      <selection activeCell="G12" sqref="G12:G13"/>
    </sheetView>
  </sheetViews>
  <sheetFormatPr baseColWidth="10" defaultRowHeight="12"/>
  <cols>
    <col min="1" max="1" width="3" style="1" customWidth="1"/>
    <col min="2" max="2" width="4.28515625" style="1" customWidth="1"/>
    <col min="3" max="3" width="3.42578125" style="47" customWidth="1"/>
    <col min="4" max="4" width="42.28515625" style="47" customWidth="1"/>
    <col min="5" max="5" width="19.140625" style="17" customWidth="1"/>
    <col min="6" max="6" width="22" style="17" customWidth="1"/>
    <col min="7" max="7" width="34.42578125" style="2" customWidth="1"/>
    <col min="8" max="8" width="17.7109375" style="3" customWidth="1"/>
    <col min="9" max="9" width="21.5703125" style="2" customWidth="1"/>
    <col min="10" max="10" width="17.7109375" style="2" customWidth="1"/>
    <col min="11" max="256" width="11.42578125" style="1"/>
    <col min="257" max="257" width="3" style="1" customWidth="1"/>
    <col min="258" max="258" width="4.28515625" style="1" customWidth="1"/>
    <col min="259" max="259" width="3.42578125" style="1" customWidth="1"/>
    <col min="260" max="260" width="42.28515625" style="1" customWidth="1"/>
    <col min="261" max="261" width="19.140625" style="1" customWidth="1"/>
    <col min="262" max="262" width="22" style="1" customWidth="1"/>
    <col min="263" max="263" width="34.42578125" style="1" customWidth="1"/>
    <col min="264" max="264" width="17.7109375" style="1" customWidth="1"/>
    <col min="265" max="265" width="21.5703125" style="1" customWidth="1"/>
    <col min="266" max="266" width="17.7109375" style="1" customWidth="1"/>
    <col min="267" max="512" width="11.42578125" style="1"/>
    <col min="513" max="513" width="3" style="1" customWidth="1"/>
    <col min="514" max="514" width="4.28515625" style="1" customWidth="1"/>
    <col min="515" max="515" width="3.42578125" style="1" customWidth="1"/>
    <col min="516" max="516" width="42.28515625" style="1" customWidth="1"/>
    <col min="517" max="517" width="19.140625" style="1" customWidth="1"/>
    <col min="518" max="518" width="22" style="1" customWidth="1"/>
    <col min="519" max="519" width="34.42578125" style="1" customWidth="1"/>
    <col min="520" max="520" width="17.7109375" style="1" customWidth="1"/>
    <col min="521" max="521" width="21.5703125" style="1" customWidth="1"/>
    <col min="522" max="522" width="17.7109375" style="1" customWidth="1"/>
    <col min="523" max="768" width="11.42578125" style="1"/>
    <col min="769" max="769" width="3" style="1" customWidth="1"/>
    <col min="770" max="770" width="4.28515625" style="1" customWidth="1"/>
    <col min="771" max="771" width="3.42578125" style="1" customWidth="1"/>
    <col min="772" max="772" width="42.28515625" style="1" customWidth="1"/>
    <col min="773" max="773" width="19.140625" style="1" customWidth="1"/>
    <col min="774" max="774" width="22" style="1" customWidth="1"/>
    <col min="775" max="775" width="34.42578125" style="1" customWidth="1"/>
    <col min="776" max="776" width="17.7109375" style="1" customWidth="1"/>
    <col min="777" max="777" width="21.5703125" style="1" customWidth="1"/>
    <col min="778" max="778" width="17.7109375" style="1" customWidth="1"/>
    <col min="779" max="1024" width="11.42578125" style="1"/>
    <col min="1025" max="1025" width="3" style="1" customWidth="1"/>
    <col min="1026" max="1026" width="4.28515625" style="1" customWidth="1"/>
    <col min="1027" max="1027" width="3.42578125" style="1" customWidth="1"/>
    <col min="1028" max="1028" width="42.28515625" style="1" customWidth="1"/>
    <col min="1029" max="1029" width="19.140625" style="1" customWidth="1"/>
    <col min="1030" max="1030" width="22" style="1" customWidth="1"/>
    <col min="1031" max="1031" width="34.42578125" style="1" customWidth="1"/>
    <col min="1032" max="1032" width="17.7109375" style="1" customWidth="1"/>
    <col min="1033" max="1033" width="21.5703125" style="1" customWidth="1"/>
    <col min="1034" max="1034" width="17.7109375" style="1" customWidth="1"/>
    <col min="1035" max="1280" width="11.42578125" style="1"/>
    <col min="1281" max="1281" width="3" style="1" customWidth="1"/>
    <col min="1282" max="1282" width="4.28515625" style="1" customWidth="1"/>
    <col min="1283" max="1283" width="3.42578125" style="1" customWidth="1"/>
    <col min="1284" max="1284" width="42.28515625" style="1" customWidth="1"/>
    <col min="1285" max="1285" width="19.140625" style="1" customWidth="1"/>
    <col min="1286" max="1286" width="22" style="1" customWidth="1"/>
    <col min="1287" max="1287" width="34.42578125" style="1" customWidth="1"/>
    <col min="1288" max="1288" width="17.7109375" style="1" customWidth="1"/>
    <col min="1289" max="1289" width="21.5703125" style="1" customWidth="1"/>
    <col min="1290" max="1290" width="17.7109375" style="1" customWidth="1"/>
    <col min="1291" max="1536" width="11.42578125" style="1"/>
    <col min="1537" max="1537" width="3" style="1" customWidth="1"/>
    <col min="1538" max="1538" width="4.28515625" style="1" customWidth="1"/>
    <col min="1539" max="1539" width="3.42578125" style="1" customWidth="1"/>
    <col min="1540" max="1540" width="42.28515625" style="1" customWidth="1"/>
    <col min="1541" max="1541" width="19.140625" style="1" customWidth="1"/>
    <col min="1542" max="1542" width="22" style="1" customWidth="1"/>
    <col min="1543" max="1543" width="34.42578125" style="1" customWidth="1"/>
    <col min="1544" max="1544" width="17.7109375" style="1" customWidth="1"/>
    <col min="1545" max="1545" width="21.5703125" style="1" customWidth="1"/>
    <col min="1546" max="1546" width="17.7109375" style="1" customWidth="1"/>
    <col min="1547" max="1792" width="11.42578125" style="1"/>
    <col min="1793" max="1793" width="3" style="1" customWidth="1"/>
    <col min="1794" max="1794" width="4.28515625" style="1" customWidth="1"/>
    <col min="1795" max="1795" width="3.42578125" style="1" customWidth="1"/>
    <col min="1796" max="1796" width="42.28515625" style="1" customWidth="1"/>
    <col min="1797" max="1797" width="19.140625" style="1" customWidth="1"/>
    <col min="1798" max="1798" width="22" style="1" customWidth="1"/>
    <col min="1799" max="1799" width="34.42578125" style="1" customWidth="1"/>
    <col min="1800" max="1800" width="17.7109375" style="1" customWidth="1"/>
    <col min="1801" max="1801" width="21.5703125" style="1" customWidth="1"/>
    <col min="1802" max="1802" width="17.7109375" style="1" customWidth="1"/>
    <col min="1803" max="2048" width="11.42578125" style="1"/>
    <col min="2049" max="2049" width="3" style="1" customWidth="1"/>
    <col min="2050" max="2050" width="4.28515625" style="1" customWidth="1"/>
    <col min="2051" max="2051" width="3.42578125" style="1" customWidth="1"/>
    <col min="2052" max="2052" width="42.28515625" style="1" customWidth="1"/>
    <col min="2053" max="2053" width="19.140625" style="1" customWidth="1"/>
    <col min="2054" max="2054" width="22" style="1" customWidth="1"/>
    <col min="2055" max="2055" width="34.42578125" style="1" customWidth="1"/>
    <col min="2056" max="2056" width="17.7109375" style="1" customWidth="1"/>
    <col min="2057" max="2057" width="21.5703125" style="1" customWidth="1"/>
    <col min="2058" max="2058" width="17.7109375" style="1" customWidth="1"/>
    <col min="2059" max="2304" width="11.42578125" style="1"/>
    <col min="2305" max="2305" width="3" style="1" customWidth="1"/>
    <col min="2306" max="2306" width="4.28515625" style="1" customWidth="1"/>
    <col min="2307" max="2307" width="3.42578125" style="1" customWidth="1"/>
    <col min="2308" max="2308" width="42.28515625" style="1" customWidth="1"/>
    <col min="2309" max="2309" width="19.140625" style="1" customWidth="1"/>
    <col min="2310" max="2310" width="22" style="1" customWidth="1"/>
    <col min="2311" max="2311" width="34.42578125" style="1" customWidth="1"/>
    <col min="2312" max="2312" width="17.7109375" style="1" customWidth="1"/>
    <col min="2313" max="2313" width="21.5703125" style="1" customWidth="1"/>
    <col min="2314" max="2314" width="17.7109375" style="1" customWidth="1"/>
    <col min="2315" max="2560" width="11.42578125" style="1"/>
    <col min="2561" max="2561" width="3" style="1" customWidth="1"/>
    <col min="2562" max="2562" width="4.28515625" style="1" customWidth="1"/>
    <col min="2563" max="2563" width="3.42578125" style="1" customWidth="1"/>
    <col min="2564" max="2564" width="42.28515625" style="1" customWidth="1"/>
    <col min="2565" max="2565" width="19.140625" style="1" customWidth="1"/>
    <col min="2566" max="2566" width="22" style="1" customWidth="1"/>
    <col min="2567" max="2567" width="34.42578125" style="1" customWidth="1"/>
    <col min="2568" max="2568" width="17.7109375" style="1" customWidth="1"/>
    <col min="2569" max="2569" width="21.5703125" style="1" customWidth="1"/>
    <col min="2570" max="2570" width="17.7109375" style="1" customWidth="1"/>
    <col min="2571" max="2816" width="11.42578125" style="1"/>
    <col min="2817" max="2817" width="3" style="1" customWidth="1"/>
    <col min="2818" max="2818" width="4.28515625" style="1" customWidth="1"/>
    <col min="2819" max="2819" width="3.42578125" style="1" customWidth="1"/>
    <col min="2820" max="2820" width="42.28515625" style="1" customWidth="1"/>
    <col min="2821" max="2821" width="19.140625" style="1" customWidth="1"/>
    <col min="2822" max="2822" width="22" style="1" customWidth="1"/>
    <col min="2823" max="2823" width="34.42578125" style="1" customWidth="1"/>
    <col min="2824" max="2824" width="17.7109375" style="1" customWidth="1"/>
    <col min="2825" max="2825" width="21.5703125" style="1" customWidth="1"/>
    <col min="2826" max="2826" width="17.7109375" style="1" customWidth="1"/>
    <col min="2827" max="3072" width="11.42578125" style="1"/>
    <col min="3073" max="3073" width="3" style="1" customWidth="1"/>
    <col min="3074" max="3074" width="4.28515625" style="1" customWidth="1"/>
    <col min="3075" max="3075" width="3.42578125" style="1" customWidth="1"/>
    <col min="3076" max="3076" width="42.28515625" style="1" customWidth="1"/>
    <col min="3077" max="3077" width="19.140625" style="1" customWidth="1"/>
    <col min="3078" max="3078" width="22" style="1" customWidth="1"/>
    <col min="3079" max="3079" width="34.42578125" style="1" customWidth="1"/>
    <col min="3080" max="3080" width="17.7109375" style="1" customWidth="1"/>
    <col min="3081" max="3081" width="21.5703125" style="1" customWidth="1"/>
    <col min="3082" max="3082" width="17.7109375" style="1" customWidth="1"/>
    <col min="3083" max="3328" width="11.42578125" style="1"/>
    <col min="3329" max="3329" width="3" style="1" customWidth="1"/>
    <col min="3330" max="3330" width="4.28515625" style="1" customWidth="1"/>
    <col min="3331" max="3331" width="3.42578125" style="1" customWidth="1"/>
    <col min="3332" max="3332" width="42.28515625" style="1" customWidth="1"/>
    <col min="3333" max="3333" width="19.140625" style="1" customWidth="1"/>
    <col min="3334" max="3334" width="22" style="1" customWidth="1"/>
    <col min="3335" max="3335" width="34.42578125" style="1" customWidth="1"/>
    <col min="3336" max="3336" width="17.7109375" style="1" customWidth="1"/>
    <col min="3337" max="3337" width="21.5703125" style="1" customWidth="1"/>
    <col min="3338" max="3338" width="17.7109375" style="1" customWidth="1"/>
    <col min="3339" max="3584" width="11.42578125" style="1"/>
    <col min="3585" max="3585" width="3" style="1" customWidth="1"/>
    <col min="3586" max="3586" width="4.28515625" style="1" customWidth="1"/>
    <col min="3587" max="3587" width="3.42578125" style="1" customWidth="1"/>
    <col min="3588" max="3588" width="42.28515625" style="1" customWidth="1"/>
    <col min="3589" max="3589" width="19.140625" style="1" customWidth="1"/>
    <col min="3590" max="3590" width="22" style="1" customWidth="1"/>
    <col min="3591" max="3591" width="34.42578125" style="1" customWidth="1"/>
    <col min="3592" max="3592" width="17.7109375" style="1" customWidth="1"/>
    <col min="3593" max="3593" width="21.5703125" style="1" customWidth="1"/>
    <col min="3594" max="3594" width="17.7109375" style="1" customWidth="1"/>
    <col min="3595" max="3840" width="11.42578125" style="1"/>
    <col min="3841" max="3841" width="3" style="1" customWidth="1"/>
    <col min="3842" max="3842" width="4.28515625" style="1" customWidth="1"/>
    <col min="3843" max="3843" width="3.42578125" style="1" customWidth="1"/>
    <col min="3844" max="3844" width="42.28515625" style="1" customWidth="1"/>
    <col min="3845" max="3845" width="19.140625" style="1" customWidth="1"/>
    <col min="3846" max="3846" width="22" style="1" customWidth="1"/>
    <col min="3847" max="3847" width="34.42578125" style="1" customWidth="1"/>
    <col min="3848" max="3848" width="17.7109375" style="1" customWidth="1"/>
    <col min="3849" max="3849" width="21.5703125" style="1" customWidth="1"/>
    <col min="3850" max="3850" width="17.7109375" style="1" customWidth="1"/>
    <col min="3851" max="4096" width="11.42578125" style="1"/>
    <col min="4097" max="4097" width="3" style="1" customWidth="1"/>
    <col min="4098" max="4098" width="4.28515625" style="1" customWidth="1"/>
    <col min="4099" max="4099" width="3.42578125" style="1" customWidth="1"/>
    <col min="4100" max="4100" width="42.28515625" style="1" customWidth="1"/>
    <col min="4101" max="4101" width="19.140625" style="1" customWidth="1"/>
    <col min="4102" max="4102" width="22" style="1" customWidth="1"/>
    <col min="4103" max="4103" width="34.42578125" style="1" customWidth="1"/>
    <col min="4104" max="4104" width="17.7109375" style="1" customWidth="1"/>
    <col min="4105" max="4105" width="21.5703125" style="1" customWidth="1"/>
    <col min="4106" max="4106" width="17.7109375" style="1" customWidth="1"/>
    <col min="4107" max="4352" width="11.42578125" style="1"/>
    <col min="4353" max="4353" width="3" style="1" customWidth="1"/>
    <col min="4354" max="4354" width="4.28515625" style="1" customWidth="1"/>
    <col min="4355" max="4355" width="3.42578125" style="1" customWidth="1"/>
    <col min="4356" max="4356" width="42.28515625" style="1" customWidth="1"/>
    <col min="4357" max="4357" width="19.140625" style="1" customWidth="1"/>
    <col min="4358" max="4358" width="22" style="1" customWidth="1"/>
    <col min="4359" max="4359" width="34.42578125" style="1" customWidth="1"/>
    <col min="4360" max="4360" width="17.7109375" style="1" customWidth="1"/>
    <col min="4361" max="4361" width="21.5703125" style="1" customWidth="1"/>
    <col min="4362" max="4362" width="17.7109375" style="1" customWidth="1"/>
    <col min="4363" max="4608" width="11.42578125" style="1"/>
    <col min="4609" max="4609" width="3" style="1" customWidth="1"/>
    <col min="4610" max="4610" width="4.28515625" style="1" customWidth="1"/>
    <col min="4611" max="4611" width="3.42578125" style="1" customWidth="1"/>
    <col min="4612" max="4612" width="42.28515625" style="1" customWidth="1"/>
    <col min="4613" max="4613" width="19.140625" style="1" customWidth="1"/>
    <col min="4614" max="4614" width="22" style="1" customWidth="1"/>
    <col min="4615" max="4615" width="34.42578125" style="1" customWidth="1"/>
    <col min="4616" max="4616" width="17.7109375" style="1" customWidth="1"/>
    <col min="4617" max="4617" width="21.5703125" style="1" customWidth="1"/>
    <col min="4618" max="4618" width="17.7109375" style="1" customWidth="1"/>
    <col min="4619" max="4864" width="11.42578125" style="1"/>
    <col min="4865" max="4865" width="3" style="1" customWidth="1"/>
    <col min="4866" max="4866" width="4.28515625" style="1" customWidth="1"/>
    <col min="4867" max="4867" width="3.42578125" style="1" customWidth="1"/>
    <col min="4868" max="4868" width="42.28515625" style="1" customWidth="1"/>
    <col min="4869" max="4869" width="19.140625" style="1" customWidth="1"/>
    <col min="4870" max="4870" width="22" style="1" customWidth="1"/>
    <col min="4871" max="4871" width="34.42578125" style="1" customWidth="1"/>
    <col min="4872" max="4872" width="17.7109375" style="1" customWidth="1"/>
    <col min="4873" max="4873" width="21.5703125" style="1" customWidth="1"/>
    <col min="4874" max="4874" width="17.7109375" style="1" customWidth="1"/>
    <col min="4875" max="5120" width="11.42578125" style="1"/>
    <col min="5121" max="5121" width="3" style="1" customWidth="1"/>
    <col min="5122" max="5122" width="4.28515625" style="1" customWidth="1"/>
    <col min="5123" max="5123" width="3.42578125" style="1" customWidth="1"/>
    <col min="5124" max="5124" width="42.28515625" style="1" customWidth="1"/>
    <col min="5125" max="5125" width="19.140625" style="1" customWidth="1"/>
    <col min="5126" max="5126" width="22" style="1" customWidth="1"/>
    <col min="5127" max="5127" width="34.42578125" style="1" customWidth="1"/>
    <col min="5128" max="5128" width="17.7109375" style="1" customWidth="1"/>
    <col min="5129" max="5129" width="21.5703125" style="1" customWidth="1"/>
    <col min="5130" max="5130" width="17.7109375" style="1" customWidth="1"/>
    <col min="5131" max="5376" width="11.42578125" style="1"/>
    <col min="5377" max="5377" width="3" style="1" customWidth="1"/>
    <col min="5378" max="5378" width="4.28515625" style="1" customWidth="1"/>
    <col min="5379" max="5379" width="3.42578125" style="1" customWidth="1"/>
    <col min="5380" max="5380" width="42.28515625" style="1" customWidth="1"/>
    <col min="5381" max="5381" width="19.140625" style="1" customWidth="1"/>
    <col min="5382" max="5382" width="22" style="1" customWidth="1"/>
    <col min="5383" max="5383" width="34.42578125" style="1" customWidth="1"/>
    <col min="5384" max="5384" width="17.7109375" style="1" customWidth="1"/>
    <col min="5385" max="5385" width="21.5703125" style="1" customWidth="1"/>
    <col min="5386" max="5386" width="17.7109375" style="1" customWidth="1"/>
    <col min="5387" max="5632" width="11.42578125" style="1"/>
    <col min="5633" max="5633" width="3" style="1" customWidth="1"/>
    <col min="5634" max="5634" width="4.28515625" style="1" customWidth="1"/>
    <col min="5635" max="5635" width="3.42578125" style="1" customWidth="1"/>
    <col min="5636" max="5636" width="42.28515625" style="1" customWidth="1"/>
    <col min="5637" max="5637" width="19.140625" style="1" customWidth="1"/>
    <col min="5638" max="5638" width="22" style="1" customWidth="1"/>
    <col min="5639" max="5639" width="34.42578125" style="1" customWidth="1"/>
    <col min="5640" max="5640" width="17.7109375" style="1" customWidth="1"/>
    <col min="5641" max="5641" width="21.5703125" style="1" customWidth="1"/>
    <col min="5642" max="5642" width="17.7109375" style="1" customWidth="1"/>
    <col min="5643" max="5888" width="11.42578125" style="1"/>
    <col min="5889" max="5889" width="3" style="1" customWidth="1"/>
    <col min="5890" max="5890" width="4.28515625" style="1" customWidth="1"/>
    <col min="5891" max="5891" width="3.42578125" style="1" customWidth="1"/>
    <col min="5892" max="5892" width="42.28515625" style="1" customWidth="1"/>
    <col min="5893" max="5893" width="19.140625" style="1" customWidth="1"/>
    <col min="5894" max="5894" width="22" style="1" customWidth="1"/>
    <col min="5895" max="5895" width="34.42578125" style="1" customWidth="1"/>
    <col min="5896" max="5896" width="17.7109375" style="1" customWidth="1"/>
    <col min="5897" max="5897" width="21.5703125" style="1" customWidth="1"/>
    <col min="5898" max="5898" width="17.7109375" style="1" customWidth="1"/>
    <col min="5899" max="6144" width="11.42578125" style="1"/>
    <col min="6145" max="6145" width="3" style="1" customWidth="1"/>
    <col min="6146" max="6146" width="4.28515625" style="1" customWidth="1"/>
    <col min="6147" max="6147" width="3.42578125" style="1" customWidth="1"/>
    <col min="6148" max="6148" width="42.28515625" style="1" customWidth="1"/>
    <col min="6149" max="6149" width="19.140625" style="1" customWidth="1"/>
    <col min="6150" max="6150" width="22" style="1" customWidth="1"/>
    <col min="6151" max="6151" width="34.42578125" style="1" customWidth="1"/>
    <col min="6152" max="6152" width="17.7109375" style="1" customWidth="1"/>
    <col min="6153" max="6153" width="21.5703125" style="1" customWidth="1"/>
    <col min="6154" max="6154" width="17.7109375" style="1" customWidth="1"/>
    <col min="6155" max="6400" width="11.42578125" style="1"/>
    <col min="6401" max="6401" width="3" style="1" customWidth="1"/>
    <col min="6402" max="6402" width="4.28515625" style="1" customWidth="1"/>
    <col min="6403" max="6403" width="3.42578125" style="1" customWidth="1"/>
    <col min="6404" max="6404" width="42.28515625" style="1" customWidth="1"/>
    <col min="6405" max="6405" width="19.140625" style="1" customWidth="1"/>
    <col min="6406" max="6406" width="22" style="1" customWidth="1"/>
    <col min="6407" max="6407" width="34.42578125" style="1" customWidth="1"/>
    <col min="6408" max="6408" width="17.7109375" style="1" customWidth="1"/>
    <col min="6409" max="6409" width="21.5703125" style="1" customWidth="1"/>
    <col min="6410" max="6410" width="17.7109375" style="1" customWidth="1"/>
    <col min="6411" max="6656" width="11.42578125" style="1"/>
    <col min="6657" max="6657" width="3" style="1" customWidth="1"/>
    <col min="6658" max="6658" width="4.28515625" style="1" customWidth="1"/>
    <col min="6659" max="6659" width="3.42578125" style="1" customWidth="1"/>
    <col min="6660" max="6660" width="42.28515625" style="1" customWidth="1"/>
    <col min="6661" max="6661" width="19.140625" style="1" customWidth="1"/>
    <col min="6662" max="6662" width="22" style="1" customWidth="1"/>
    <col min="6663" max="6663" width="34.42578125" style="1" customWidth="1"/>
    <col min="6664" max="6664" width="17.7109375" style="1" customWidth="1"/>
    <col min="6665" max="6665" width="21.5703125" style="1" customWidth="1"/>
    <col min="6666" max="6666" width="17.7109375" style="1" customWidth="1"/>
    <col min="6667" max="6912" width="11.42578125" style="1"/>
    <col min="6913" max="6913" width="3" style="1" customWidth="1"/>
    <col min="6914" max="6914" width="4.28515625" style="1" customWidth="1"/>
    <col min="6915" max="6915" width="3.42578125" style="1" customWidth="1"/>
    <col min="6916" max="6916" width="42.28515625" style="1" customWidth="1"/>
    <col min="6917" max="6917" width="19.140625" style="1" customWidth="1"/>
    <col min="6918" max="6918" width="22" style="1" customWidth="1"/>
    <col min="6919" max="6919" width="34.42578125" style="1" customWidth="1"/>
    <col min="6920" max="6920" width="17.7109375" style="1" customWidth="1"/>
    <col min="6921" max="6921" width="21.5703125" style="1" customWidth="1"/>
    <col min="6922" max="6922" width="17.7109375" style="1" customWidth="1"/>
    <col min="6923" max="7168" width="11.42578125" style="1"/>
    <col min="7169" max="7169" width="3" style="1" customWidth="1"/>
    <col min="7170" max="7170" width="4.28515625" style="1" customWidth="1"/>
    <col min="7171" max="7171" width="3.42578125" style="1" customWidth="1"/>
    <col min="7172" max="7172" width="42.28515625" style="1" customWidth="1"/>
    <col min="7173" max="7173" width="19.140625" style="1" customWidth="1"/>
    <col min="7174" max="7174" width="22" style="1" customWidth="1"/>
    <col min="7175" max="7175" width="34.42578125" style="1" customWidth="1"/>
    <col min="7176" max="7176" width="17.7109375" style="1" customWidth="1"/>
    <col min="7177" max="7177" width="21.5703125" style="1" customWidth="1"/>
    <col min="7178" max="7178" width="17.7109375" style="1" customWidth="1"/>
    <col min="7179" max="7424" width="11.42578125" style="1"/>
    <col min="7425" max="7425" width="3" style="1" customWidth="1"/>
    <col min="7426" max="7426" width="4.28515625" style="1" customWidth="1"/>
    <col min="7427" max="7427" width="3.42578125" style="1" customWidth="1"/>
    <col min="7428" max="7428" width="42.28515625" style="1" customWidth="1"/>
    <col min="7429" max="7429" width="19.140625" style="1" customWidth="1"/>
    <col min="7430" max="7430" width="22" style="1" customWidth="1"/>
    <col min="7431" max="7431" width="34.42578125" style="1" customWidth="1"/>
    <col min="7432" max="7432" width="17.7109375" style="1" customWidth="1"/>
    <col min="7433" max="7433" width="21.5703125" style="1" customWidth="1"/>
    <col min="7434" max="7434" width="17.7109375" style="1" customWidth="1"/>
    <col min="7435" max="7680" width="11.42578125" style="1"/>
    <col min="7681" max="7681" width="3" style="1" customWidth="1"/>
    <col min="7682" max="7682" width="4.28515625" style="1" customWidth="1"/>
    <col min="7683" max="7683" width="3.42578125" style="1" customWidth="1"/>
    <col min="7684" max="7684" width="42.28515625" style="1" customWidth="1"/>
    <col min="7685" max="7685" width="19.140625" style="1" customWidth="1"/>
    <col min="7686" max="7686" width="22" style="1" customWidth="1"/>
    <col min="7687" max="7687" width="34.42578125" style="1" customWidth="1"/>
    <col min="7688" max="7688" width="17.7109375" style="1" customWidth="1"/>
    <col min="7689" max="7689" width="21.5703125" style="1" customWidth="1"/>
    <col min="7690" max="7690" width="17.7109375" style="1" customWidth="1"/>
    <col min="7691" max="7936" width="11.42578125" style="1"/>
    <col min="7937" max="7937" width="3" style="1" customWidth="1"/>
    <col min="7938" max="7938" width="4.28515625" style="1" customWidth="1"/>
    <col min="7939" max="7939" width="3.42578125" style="1" customWidth="1"/>
    <col min="7940" max="7940" width="42.28515625" style="1" customWidth="1"/>
    <col min="7941" max="7941" width="19.140625" style="1" customWidth="1"/>
    <col min="7942" max="7942" width="22" style="1" customWidth="1"/>
    <col min="7943" max="7943" width="34.42578125" style="1" customWidth="1"/>
    <col min="7944" max="7944" width="17.7109375" style="1" customWidth="1"/>
    <col min="7945" max="7945" width="21.5703125" style="1" customWidth="1"/>
    <col min="7946" max="7946" width="17.7109375" style="1" customWidth="1"/>
    <col min="7947" max="8192" width="11.42578125" style="1"/>
    <col min="8193" max="8193" width="3" style="1" customWidth="1"/>
    <col min="8194" max="8194" width="4.28515625" style="1" customWidth="1"/>
    <col min="8195" max="8195" width="3.42578125" style="1" customWidth="1"/>
    <col min="8196" max="8196" width="42.28515625" style="1" customWidth="1"/>
    <col min="8197" max="8197" width="19.140625" style="1" customWidth="1"/>
    <col min="8198" max="8198" width="22" style="1" customWidth="1"/>
    <col min="8199" max="8199" width="34.42578125" style="1" customWidth="1"/>
    <col min="8200" max="8200" width="17.7109375" style="1" customWidth="1"/>
    <col min="8201" max="8201" width="21.5703125" style="1" customWidth="1"/>
    <col min="8202" max="8202" width="17.7109375" style="1" customWidth="1"/>
    <col min="8203" max="8448" width="11.42578125" style="1"/>
    <col min="8449" max="8449" width="3" style="1" customWidth="1"/>
    <col min="8450" max="8450" width="4.28515625" style="1" customWidth="1"/>
    <col min="8451" max="8451" width="3.42578125" style="1" customWidth="1"/>
    <col min="8452" max="8452" width="42.28515625" style="1" customWidth="1"/>
    <col min="8453" max="8453" width="19.140625" style="1" customWidth="1"/>
    <col min="8454" max="8454" width="22" style="1" customWidth="1"/>
    <col min="8455" max="8455" width="34.42578125" style="1" customWidth="1"/>
    <col min="8456" max="8456" width="17.7109375" style="1" customWidth="1"/>
    <col min="8457" max="8457" width="21.5703125" style="1" customWidth="1"/>
    <col min="8458" max="8458" width="17.7109375" style="1" customWidth="1"/>
    <col min="8459" max="8704" width="11.42578125" style="1"/>
    <col min="8705" max="8705" width="3" style="1" customWidth="1"/>
    <col min="8706" max="8706" width="4.28515625" style="1" customWidth="1"/>
    <col min="8707" max="8707" width="3.42578125" style="1" customWidth="1"/>
    <col min="8708" max="8708" width="42.28515625" style="1" customWidth="1"/>
    <col min="8709" max="8709" width="19.140625" style="1" customWidth="1"/>
    <col min="8710" max="8710" width="22" style="1" customWidth="1"/>
    <col min="8711" max="8711" width="34.42578125" style="1" customWidth="1"/>
    <col min="8712" max="8712" width="17.7109375" style="1" customWidth="1"/>
    <col min="8713" max="8713" width="21.5703125" style="1" customWidth="1"/>
    <col min="8714" max="8714" width="17.7109375" style="1" customWidth="1"/>
    <col min="8715" max="8960" width="11.42578125" style="1"/>
    <col min="8961" max="8961" width="3" style="1" customWidth="1"/>
    <col min="8962" max="8962" width="4.28515625" style="1" customWidth="1"/>
    <col min="8963" max="8963" width="3.42578125" style="1" customWidth="1"/>
    <col min="8964" max="8964" width="42.28515625" style="1" customWidth="1"/>
    <col min="8965" max="8965" width="19.140625" style="1" customWidth="1"/>
    <col min="8966" max="8966" width="22" style="1" customWidth="1"/>
    <col min="8967" max="8967" width="34.42578125" style="1" customWidth="1"/>
    <col min="8968" max="8968" width="17.7109375" style="1" customWidth="1"/>
    <col min="8969" max="8969" width="21.5703125" style="1" customWidth="1"/>
    <col min="8970" max="8970" width="17.7109375" style="1" customWidth="1"/>
    <col min="8971" max="9216" width="11.42578125" style="1"/>
    <col min="9217" max="9217" width="3" style="1" customWidth="1"/>
    <col min="9218" max="9218" width="4.28515625" style="1" customWidth="1"/>
    <col min="9219" max="9219" width="3.42578125" style="1" customWidth="1"/>
    <col min="9220" max="9220" width="42.28515625" style="1" customWidth="1"/>
    <col min="9221" max="9221" width="19.140625" style="1" customWidth="1"/>
    <col min="9222" max="9222" width="22" style="1" customWidth="1"/>
    <col min="9223" max="9223" width="34.42578125" style="1" customWidth="1"/>
    <col min="9224" max="9224" width="17.7109375" style="1" customWidth="1"/>
    <col min="9225" max="9225" width="21.5703125" style="1" customWidth="1"/>
    <col min="9226" max="9226" width="17.7109375" style="1" customWidth="1"/>
    <col min="9227" max="9472" width="11.42578125" style="1"/>
    <col min="9473" max="9473" width="3" style="1" customWidth="1"/>
    <col min="9474" max="9474" width="4.28515625" style="1" customWidth="1"/>
    <col min="9475" max="9475" width="3.42578125" style="1" customWidth="1"/>
    <col min="9476" max="9476" width="42.28515625" style="1" customWidth="1"/>
    <col min="9477" max="9477" width="19.140625" style="1" customWidth="1"/>
    <col min="9478" max="9478" width="22" style="1" customWidth="1"/>
    <col min="9479" max="9479" width="34.42578125" style="1" customWidth="1"/>
    <col min="9480" max="9480" width="17.7109375" style="1" customWidth="1"/>
    <col min="9481" max="9481" width="21.5703125" style="1" customWidth="1"/>
    <col min="9482" max="9482" width="17.7109375" style="1" customWidth="1"/>
    <col min="9483" max="9728" width="11.42578125" style="1"/>
    <col min="9729" max="9729" width="3" style="1" customWidth="1"/>
    <col min="9730" max="9730" width="4.28515625" style="1" customWidth="1"/>
    <col min="9731" max="9731" width="3.42578125" style="1" customWidth="1"/>
    <col min="9732" max="9732" width="42.28515625" style="1" customWidth="1"/>
    <col min="9733" max="9733" width="19.140625" style="1" customWidth="1"/>
    <col min="9734" max="9734" width="22" style="1" customWidth="1"/>
    <col min="9735" max="9735" width="34.42578125" style="1" customWidth="1"/>
    <col min="9736" max="9736" width="17.7109375" style="1" customWidth="1"/>
    <col min="9737" max="9737" width="21.5703125" style="1" customWidth="1"/>
    <col min="9738" max="9738" width="17.7109375" style="1" customWidth="1"/>
    <col min="9739" max="9984" width="11.42578125" style="1"/>
    <col min="9985" max="9985" width="3" style="1" customWidth="1"/>
    <col min="9986" max="9986" width="4.28515625" style="1" customWidth="1"/>
    <col min="9987" max="9987" width="3.42578125" style="1" customWidth="1"/>
    <col min="9988" max="9988" width="42.28515625" style="1" customWidth="1"/>
    <col min="9989" max="9989" width="19.140625" style="1" customWidth="1"/>
    <col min="9990" max="9990" width="22" style="1" customWidth="1"/>
    <col min="9991" max="9991" width="34.42578125" style="1" customWidth="1"/>
    <col min="9992" max="9992" width="17.7109375" style="1" customWidth="1"/>
    <col min="9993" max="9993" width="21.5703125" style="1" customWidth="1"/>
    <col min="9994" max="9994" width="17.7109375" style="1" customWidth="1"/>
    <col min="9995" max="10240" width="11.42578125" style="1"/>
    <col min="10241" max="10241" width="3" style="1" customWidth="1"/>
    <col min="10242" max="10242" width="4.28515625" style="1" customWidth="1"/>
    <col min="10243" max="10243" width="3.42578125" style="1" customWidth="1"/>
    <col min="10244" max="10244" width="42.28515625" style="1" customWidth="1"/>
    <col min="10245" max="10245" width="19.140625" style="1" customWidth="1"/>
    <col min="10246" max="10246" width="22" style="1" customWidth="1"/>
    <col min="10247" max="10247" width="34.42578125" style="1" customWidth="1"/>
    <col min="10248" max="10248" width="17.7109375" style="1" customWidth="1"/>
    <col min="10249" max="10249" width="21.5703125" style="1" customWidth="1"/>
    <col min="10250" max="10250" width="17.7109375" style="1" customWidth="1"/>
    <col min="10251" max="10496" width="11.42578125" style="1"/>
    <col min="10497" max="10497" width="3" style="1" customWidth="1"/>
    <col min="10498" max="10498" width="4.28515625" style="1" customWidth="1"/>
    <col min="10499" max="10499" width="3.42578125" style="1" customWidth="1"/>
    <col min="10500" max="10500" width="42.28515625" style="1" customWidth="1"/>
    <col min="10501" max="10501" width="19.140625" style="1" customWidth="1"/>
    <col min="10502" max="10502" width="22" style="1" customWidth="1"/>
    <col min="10503" max="10503" width="34.42578125" style="1" customWidth="1"/>
    <col min="10504" max="10504" width="17.7109375" style="1" customWidth="1"/>
    <col min="10505" max="10505" width="21.5703125" style="1" customWidth="1"/>
    <col min="10506" max="10506" width="17.7109375" style="1" customWidth="1"/>
    <col min="10507" max="10752" width="11.42578125" style="1"/>
    <col min="10753" max="10753" width="3" style="1" customWidth="1"/>
    <col min="10754" max="10754" width="4.28515625" style="1" customWidth="1"/>
    <col min="10755" max="10755" width="3.42578125" style="1" customWidth="1"/>
    <col min="10756" max="10756" width="42.28515625" style="1" customWidth="1"/>
    <col min="10757" max="10757" width="19.140625" style="1" customWidth="1"/>
    <col min="10758" max="10758" width="22" style="1" customWidth="1"/>
    <col min="10759" max="10759" width="34.42578125" style="1" customWidth="1"/>
    <col min="10760" max="10760" width="17.7109375" style="1" customWidth="1"/>
    <col min="10761" max="10761" width="21.5703125" style="1" customWidth="1"/>
    <col min="10762" max="10762" width="17.7109375" style="1" customWidth="1"/>
    <col min="10763" max="11008" width="11.42578125" style="1"/>
    <col min="11009" max="11009" width="3" style="1" customWidth="1"/>
    <col min="11010" max="11010" width="4.28515625" style="1" customWidth="1"/>
    <col min="11011" max="11011" width="3.42578125" style="1" customWidth="1"/>
    <col min="11012" max="11012" width="42.28515625" style="1" customWidth="1"/>
    <col min="11013" max="11013" width="19.140625" style="1" customWidth="1"/>
    <col min="11014" max="11014" width="22" style="1" customWidth="1"/>
    <col min="11015" max="11015" width="34.42578125" style="1" customWidth="1"/>
    <col min="11016" max="11016" width="17.7109375" style="1" customWidth="1"/>
    <col min="11017" max="11017" width="21.5703125" style="1" customWidth="1"/>
    <col min="11018" max="11018" width="17.7109375" style="1" customWidth="1"/>
    <col min="11019" max="11264" width="11.42578125" style="1"/>
    <col min="11265" max="11265" width="3" style="1" customWidth="1"/>
    <col min="11266" max="11266" width="4.28515625" style="1" customWidth="1"/>
    <col min="11267" max="11267" width="3.42578125" style="1" customWidth="1"/>
    <col min="11268" max="11268" width="42.28515625" style="1" customWidth="1"/>
    <col min="11269" max="11269" width="19.140625" style="1" customWidth="1"/>
    <col min="11270" max="11270" width="22" style="1" customWidth="1"/>
    <col min="11271" max="11271" width="34.42578125" style="1" customWidth="1"/>
    <col min="11272" max="11272" width="17.7109375" style="1" customWidth="1"/>
    <col min="11273" max="11273" width="21.5703125" style="1" customWidth="1"/>
    <col min="11274" max="11274" width="17.7109375" style="1" customWidth="1"/>
    <col min="11275" max="11520" width="11.42578125" style="1"/>
    <col min="11521" max="11521" width="3" style="1" customWidth="1"/>
    <col min="11522" max="11522" width="4.28515625" style="1" customWidth="1"/>
    <col min="11523" max="11523" width="3.42578125" style="1" customWidth="1"/>
    <col min="11524" max="11524" width="42.28515625" style="1" customWidth="1"/>
    <col min="11525" max="11525" width="19.140625" style="1" customWidth="1"/>
    <col min="11526" max="11526" width="22" style="1" customWidth="1"/>
    <col min="11527" max="11527" width="34.42578125" style="1" customWidth="1"/>
    <col min="11528" max="11528" width="17.7109375" style="1" customWidth="1"/>
    <col min="11529" max="11529" width="21.5703125" style="1" customWidth="1"/>
    <col min="11530" max="11530" width="17.7109375" style="1" customWidth="1"/>
    <col min="11531" max="11776" width="11.42578125" style="1"/>
    <col min="11777" max="11777" width="3" style="1" customWidth="1"/>
    <col min="11778" max="11778" width="4.28515625" style="1" customWidth="1"/>
    <col min="11779" max="11779" width="3.42578125" style="1" customWidth="1"/>
    <col min="11780" max="11780" width="42.28515625" style="1" customWidth="1"/>
    <col min="11781" max="11781" width="19.140625" style="1" customWidth="1"/>
    <col min="11782" max="11782" width="22" style="1" customWidth="1"/>
    <col min="11783" max="11783" width="34.42578125" style="1" customWidth="1"/>
    <col min="11784" max="11784" width="17.7109375" style="1" customWidth="1"/>
    <col min="11785" max="11785" width="21.5703125" style="1" customWidth="1"/>
    <col min="11786" max="11786" width="17.7109375" style="1" customWidth="1"/>
    <col min="11787" max="12032" width="11.42578125" style="1"/>
    <col min="12033" max="12033" width="3" style="1" customWidth="1"/>
    <col min="12034" max="12034" width="4.28515625" style="1" customWidth="1"/>
    <col min="12035" max="12035" width="3.42578125" style="1" customWidth="1"/>
    <col min="12036" max="12036" width="42.28515625" style="1" customWidth="1"/>
    <col min="12037" max="12037" width="19.140625" style="1" customWidth="1"/>
    <col min="12038" max="12038" width="22" style="1" customWidth="1"/>
    <col min="12039" max="12039" width="34.42578125" style="1" customWidth="1"/>
    <col min="12040" max="12040" width="17.7109375" style="1" customWidth="1"/>
    <col min="12041" max="12041" width="21.5703125" style="1" customWidth="1"/>
    <col min="12042" max="12042" width="17.7109375" style="1" customWidth="1"/>
    <col min="12043" max="12288" width="11.42578125" style="1"/>
    <col min="12289" max="12289" width="3" style="1" customWidth="1"/>
    <col min="12290" max="12290" width="4.28515625" style="1" customWidth="1"/>
    <col min="12291" max="12291" width="3.42578125" style="1" customWidth="1"/>
    <col min="12292" max="12292" width="42.28515625" style="1" customWidth="1"/>
    <col min="12293" max="12293" width="19.140625" style="1" customWidth="1"/>
    <col min="12294" max="12294" width="22" style="1" customWidth="1"/>
    <col min="12295" max="12295" width="34.42578125" style="1" customWidth="1"/>
    <col min="12296" max="12296" width="17.7109375" style="1" customWidth="1"/>
    <col min="12297" max="12297" width="21.5703125" style="1" customWidth="1"/>
    <col min="12298" max="12298" width="17.7109375" style="1" customWidth="1"/>
    <col min="12299" max="12544" width="11.42578125" style="1"/>
    <col min="12545" max="12545" width="3" style="1" customWidth="1"/>
    <col min="12546" max="12546" width="4.28515625" style="1" customWidth="1"/>
    <col min="12547" max="12547" width="3.42578125" style="1" customWidth="1"/>
    <col min="12548" max="12548" width="42.28515625" style="1" customWidth="1"/>
    <col min="12549" max="12549" width="19.140625" style="1" customWidth="1"/>
    <col min="12550" max="12550" width="22" style="1" customWidth="1"/>
    <col min="12551" max="12551" width="34.42578125" style="1" customWidth="1"/>
    <col min="12552" max="12552" width="17.7109375" style="1" customWidth="1"/>
    <col min="12553" max="12553" width="21.5703125" style="1" customWidth="1"/>
    <col min="12554" max="12554" width="17.7109375" style="1" customWidth="1"/>
    <col min="12555" max="12800" width="11.42578125" style="1"/>
    <col min="12801" max="12801" width="3" style="1" customWidth="1"/>
    <col min="12802" max="12802" width="4.28515625" style="1" customWidth="1"/>
    <col min="12803" max="12803" width="3.42578125" style="1" customWidth="1"/>
    <col min="12804" max="12804" width="42.28515625" style="1" customWidth="1"/>
    <col min="12805" max="12805" width="19.140625" style="1" customWidth="1"/>
    <col min="12806" max="12806" width="22" style="1" customWidth="1"/>
    <col min="12807" max="12807" width="34.42578125" style="1" customWidth="1"/>
    <col min="12808" max="12808" width="17.7109375" style="1" customWidth="1"/>
    <col min="12809" max="12809" width="21.5703125" style="1" customWidth="1"/>
    <col min="12810" max="12810" width="17.7109375" style="1" customWidth="1"/>
    <col min="12811" max="13056" width="11.42578125" style="1"/>
    <col min="13057" max="13057" width="3" style="1" customWidth="1"/>
    <col min="13058" max="13058" width="4.28515625" style="1" customWidth="1"/>
    <col min="13059" max="13059" width="3.42578125" style="1" customWidth="1"/>
    <col min="13060" max="13060" width="42.28515625" style="1" customWidth="1"/>
    <col min="13061" max="13061" width="19.140625" style="1" customWidth="1"/>
    <col min="13062" max="13062" width="22" style="1" customWidth="1"/>
    <col min="13063" max="13063" width="34.42578125" style="1" customWidth="1"/>
    <col min="13064" max="13064" width="17.7109375" style="1" customWidth="1"/>
    <col min="13065" max="13065" width="21.5703125" style="1" customWidth="1"/>
    <col min="13066" max="13066" width="17.7109375" style="1" customWidth="1"/>
    <col min="13067" max="13312" width="11.42578125" style="1"/>
    <col min="13313" max="13313" width="3" style="1" customWidth="1"/>
    <col min="13314" max="13314" width="4.28515625" style="1" customWidth="1"/>
    <col min="13315" max="13315" width="3.42578125" style="1" customWidth="1"/>
    <col min="13316" max="13316" width="42.28515625" style="1" customWidth="1"/>
    <col min="13317" max="13317" width="19.140625" style="1" customWidth="1"/>
    <col min="13318" max="13318" width="22" style="1" customWidth="1"/>
    <col min="13319" max="13319" width="34.42578125" style="1" customWidth="1"/>
    <col min="13320" max="13320" width="17.7109375" style="1" customWidth="1"/>
    <col min="13321" max="13321" width="21.5703125" style="1" customWidth="1"/>
    <col min="13322" max="13322" width="17.7109375" style="1" customWidth="1"/>
    <col min="13323" max="13568" width="11.42578125" style="1"/>
    <col min="13569" max="13569" width="3" style="1" customWidth="1"/>
    <col min="13570" max="13570" width="4.28515625" style="1" customWidth="1"/>
    <col min="13571" max="13571" width="3.42578125" style="1" customWidth="1"/>
    <col min="13572" max="13572" width="42.28515625" style="1" customWidth="1"/>
    <col min="13573" max="13573" width="19.140625" style="1" customWidth="1"/>
    <col min="13574" max="13574" width="22" style="1" customWidth="1"/>
    <col min="13575" max="13575" width="34.42578125" style="1" customWidth="1"/>
    <col min="13576" max="13576" width="17.7109375" style="1" customWidth="1"/>
    <col min="13577" max="13577" width="21.5703125" style="1" customWidth="1"/>
    <col min="13578" max="13578" width="17.7109375" style="1" customWidth="1"/>
    <col min="13579" max="13824" width="11.42578125" style="1"/>
    <col min="13825" max="13825" width="3" style="1" customWidth="1"/>
    <col min="13826" max="13826" width="4.28515625" style="1" customWidth="1"/>
    <col min="13827" max="13827" width="3.42578125" style="1" customWidth="1"/>
    <col min="13828" max="13828" width="42.28515625" style="1" customWidth="1"/>
    <col min="13829" max="13829" width="19.140625" style="1" customWidth="1"/>
    <col min="13830" max="13830" width="22" style="1" customWidth="1"/>
    <col min="13831" max="13831" width="34.42578125" style="1" customWidth="1"/>
    <col min="13832" max="13832" width="17.7109375" style="1" customWidth="1"/>
    <col min="13833" max="13833" width="21.5703125" style="1" customWidth="1"/>
    <col min="13834" max="13834" width="17.7109375" style="1" customWidth="1"/>
    <col min="13835" max="14080" width="11.42578125" style="1"/>
    <col min="14081" max="14081" width="3" style="1" customWidth="1"/>
    <col min="14082" max="14082" width="4.28515625" style="1" customWidth="1"/>
    <col min="14083" max="14083" width="3.42578125" style="1" customWidth="1"/>
    <col min="14084" max="14084" width="42.28515625" style="1" customWidth="1"/>
    <col min="14085" max="14085" width="19.140625" style="1" customWidth="1"/>
    <col min="14086" max="14086" width="22" style="1" customWidth="1"/>
    <col min="14087" max="14087" width="34.42578125" style="1" customWidth="1"/>
    <col min="14088" max="14088" width="17.7109375" style="1" customWidth="1"/>
    <col min="14089" max="14089" width="21.5703125" style="1" customWidth="1"/>
    <col min="14090" max="14090" width="17.7109375" style="1" customWidth="1"/>
    <col min="14091" max="14336" width="11.42578125" style="1"/>
    <col min="14337" max="14337" width="3" style="1" customWidth="1"/>
    <col min="14338" max="14338" width="4.28515625" style="1" customWidth="1"/>
    <col min="14339" max="14339" width="3.42578125" style="1" customWidth="1"/>
    <col min="14340" max="14340" width="42.28515625" style="1" customWidth="1"/>
    <col min="14341" max="14341" width="19.140625" style="1" customWidth="1"/>
    <col min="14342" max="14342" width="22" style="1" customWidth="1"/>
    <col min="14343" max="14343" width="34.42578125" style="1" customWidth="1"/>
    <col min="14344" max="14344" width="17.7109375" style="1" customWidth="1"/>
    <col min="14345" max="14345" width="21.5703125" style="1" customWidth="1"/>
    <col min="14346" max="14346" width="17.7109375" style="1" customWidth="1"/>
    <col min="14347" max="14592" width="11.42578125" style="1"/>
    <col min="14593" max="14593" width="3" style="1" customWidth="1"/>
    <col min="14594" max="14594" width="4.28515625" style="1" customWidth="1"/>
    <col min="14595" max="14595" width="3.42578125" style="1" customWidth="1"/>
    <col min="14596" max="14596" width="42.28515625" style="1" customWidth="1"/>
    <col min="14597" max="14597" width="19.140625" style="1" customWidth="1"/>
    <col min="14598" max="14598" width="22" style="1" customWidth="1"/>
    <col min="14599" max="14599" width="34.42578125" style="1" customWidth="1"/>
    <col min="14600" max="14600" width="17.7109375" style="1" customWidth="1"/>
    <col min="14601" max="14601" width="21.5703125" style="1" customWidth="1"/>
    <col min="14602" max="14602" width="17.7109375" style="1" customWidth="1"/>
    <col min="14603" max="14848" width="11.42578125" style="1"/>
    <col min="14849" max="14849" width="3" style="1" customWidth="1"/>
    <col min="14850" max="14850" width="4.28515625" style="1" customWidth="1"/>
    <col min="14851" max="14851" width="3.42578125" style="1" customWidth="1"/>
    <col min="14852" max="14852" width="42.28515625" style="1" customWidth="1"/>
    <col min="14853" max="14853" width="19.140625" style="1" customWidth="1"/>
    <col min="14854" max="14854" width="22" style="1" customWidth="1"/>
    <col min="14855" max="14855" width="34.42578125" style="1" customWidth="1"/>
    <col min="14856" max="14856" width="17.7109375" style="1" customWidth="1"/>
    <col min="14857" max="14857" width="21.5703125" style="1" customWidth="1"/>
    <col min="14858" max="14858" width="17.7109375" style="1" customWidth="1"/>
    <col min="14859" max="15104" width="11.42578125" style="1"/>
    <col min="15105" max="15105" width="3" style="1" customWidth="1"/>
    <col min="15106" max="15106" width="4.28515625" style="1" customWidth="1"/>
    <col min="15107" max="15107" width="3.42578125" style="1" customWidth="1"/>
    <col min="15108" max="15108" width="42.28515625" style="1" customWidth="1"/>
    <col min="15109" max="15109" width="19.140625" style="1" customWidth="1"/>
    <col min="15110" max="15110" width="22" style="1" customWidth="1"/>
    <col min="15111" max="15111" width="34.42578125" style="1" customWidth="1"/>
    <col min="15112" max="15112" width="17.7109375" style="1" customWidth="1"/>
    <col min="15113" max="15113" width="21.5703125" style="1" customWidth="1"/>
    <col min="15114" max="15114" width="17.7109375" style="1" customWidth="1"/>
    <col min="15115" max="15360" width="11.42578125" style="1"/>
    <col min="15361" max="15361" width="3" style="1" customWidth="1"/>
    <col min="15362" max="15362" width="4.28515625" style="1" customWidth="1"/>
    <col min="15363" max="15363" width="3.42578125" style="1" customWidth="1"/>
    <col min="15364" max="15364" width="42.28515625" style="1" customWidth="1"/>
    <col min="15365" max="15365" width="19.140625" style="1" customWidth="1"/>
    <col min="15366" max="15366" width="22" style="1" customWidth="1"/>
    <col min="15367" max="15367" width="34.42578125" style="1" customWidth="1"/>
    <col min="15368" max="15368" width="17.7109375" style="1" customWidth="1"/>
    <col min="15369" max="15369" width="21.5703125" style="1" customWidth="1"/>
    <col min="15370" max="15370" width="17.7109375" style="1" customWidth="1"/>
    <col min="15371" max="15616" width="11.42578125" style="1"/>
    <col min="15617" max="15617" width="3" style="1" customWidth="1"/>
    <col min="15618" max="15618" width="4.28515625" style="1" customWidth="1"/>
    <col min="15619" max="15619" width="3.42578125" style="1" customWidth="1"/>
    <col min="15620" max="15620" width="42.28515625" style="1" customWidth="1"/>
    <col min="15621" max="15621" width="19.140625" style="1" customWidth="1"/>
    <col min="15622" max="15622" width="22" style="1" customWidth="1"/>
    <col min="15623" max="15623" width="34.42578125" style="1" customWidth="1"/>
    <col min="15624" max="15624" width="17.7109375" style="1" customWidth="1"/>
    <col min="15625" max="15625" width="21.5703125" style="1" customWidth="1"/>
    <col min="15626" max="15626" width="17.7109375" style="1" customWidth="1"/>
    <col min="15627" max="15872" width="11.42578125" style="1"/>
    <col min="15873" max="15873" width="3" style="1" customWidth="1"/>
    <col min="15874" max="15874" width="4.28515625" style="1" customWidth="1"/>
    <col min="15875" max="15875" width="3.42578125" style="1" customWidth="1"/>
    <col min="15876" max="15876" width="42.28515625" style="1" customWidth="1"/>
    <col min="15877" max="15877" width="19.140625" style="1" customWidth="1"/>
    <col min="15878" max="15878" width="22" style="1" customWidth="1"/>
    <col min="15879" max="15879" width="34.42578125" style="1" customWidth="1"/>
    <col min="15880" max="15880" width="17.7109375" style="1" customWidth="1"/>
    <col min="15881" max="15881" width="21.5703125" style="1" customWidth="1"/>
    <col min="15882" max="15882" width="17.7109375" style="1" customWidth="1"/>
    <col min="15883" max="16128" width="11.42578125" style="1"/>
    <col min="16129" max="16129" width="3" style="1" customWidth="1"/>
    <col min="16130" max="16130" width="4.28515625" style="1" customWidth="1"/>
    <col min="16131" max="16131" width="3.42578125" style="1" customWidth="1"/>
    <col min="16132" max="16132" width="42.28515625" style="1" customWidth="1"/>
    <col min="16133" max="16133" width="19.140625" style="1" customWidth="1"/>
    <col min="16134" max="16134" width="22" style="1" customWidth="1"/>
    <col min="16135" max="16135" width="34.42578125" style="1" customWidth="1"/>
    <col min="16136" max="16136" width="17.7109375" style="1" customWidth="1"/>
    <col min="16137" max="16137" width="21.5703125" style="1" customWidth="1"/>
    <col min="16138" max="16138" width="17.7109375" style="1" customWidth="1"/>
    <col min="16139" max="16384" width="11.42578125" style="1"/>
  </cols>
  <sheetData>
    <row r="3" spans="3:10" ht="22.5" customHeight="1">
      <c r="C3" s="49" t="s">
        <v>0</v>
      </c>
      <c r="D3" s="49"/>
      <c r="E3" s="49"/>
      <c r="F3" s="49"/>
    </row>
    <row r="4" spans="3:10" ht="18.75">
      <c r="C4" s="49" t="s">
        <v>1</v>
      </c>
      <c r="D4" s="49"/>
      <c r="E4" s="49"/>
      <c r="F4" s="49"/>
    </row>
    <row r="5" spans="3:10" ht="18.75">
      <c r="C5" s="49" t="s">
        <v>2</v>
      </c>
      <c r="D5" s="49"/>
      <c r="E5" s="49"/>
      <c r="F5" s="49"/>
    </row>
    <row r="6" spans="3:10" ht="18.75">
      <c r="C6" s="49" t="s">
        <v>3</v>
      </c>
      <c r="D6" s="49"/>
      <c r="E6" s="49"/>
      <c r="F6" s="49"/>
    </row>
    <row r="7" spans="3:10" ht="15.75">
      <c r="C7" s="4"/>
      <c r="D7" s="4"/>
      <c r="E7" s="5"/>
      <c r="F7" s="5"/>
    </row>
    <row r="8" spans="3:10" ht="15.75">
      <c r="C8" s="6"/>
      <c r="D8" s="6"/>
      <c r="E8" s="7">
        <v>2022</v>
      </c>
      <c r="F8" s="7">
        <v>2021</v>
      </c>
    </row>
    <row r="9" spans="3:10" ht="12.75">
      <c r="C9" s="8" t="s">
        <v>4</v>
      </c>
      <c r="D9" s="9"/>
      <c r="E9" s="10"/>
      <c r="F9" s="10"/>
    </row>
    <row r="10" spans="3:10" ht="12.75">
      <c r="C10" s="8" t="s">
        <v>5</v>
      </c>
      <c r="D10" s="9"/>
      <c r="E10" s="10"/>
      <c r="F10" s="10"/>
    </row>
    <row r="11" spans="3:10" ht="12.75">
      <c r="C11" s="11"/>
      <c r="D11" s="11" t="s">
        <v>6</v>
      </c>
      <c r="E11" s="12">
        <f>'[1]BALANZA 2022 Vs 01'!D40-'[1]BALANZA 2022 Vs 01'!D39</f>
        <v>12749460491.620001</v>
      </c>
      <c r="F11" s="12">
        <f>'[1]BALANZA 2022 Vs 01'!F40-'[1]BALANZA 2022 Vs 01'!F39</f>
        <v>9686128791.7900009</v>
      </c>
    </row>
    <row r="12" spans="3:10" s="13" customFormat="1" ht="12.75">
      <c r="C12" s="14"/>
      <c r="D12" s="11" t="s">
        <v>7</v>
      </c>
      <c r="E12" s="12">
        <f>'[1]BALANZA 2022 Vs 01'!D39</f>
        <v>3213738545.9899998</v>
      </c>
      <c r="F12" s="12">
        <f>'[1]BALANZA 2022 Vs 01'!F39</f>
        <v>3180100472.25</v>
      </c>
      <c r="G12" s="15"/>
      <c r="H12" s="3"/>
      <c r="I12" s="15"/>
      <c r="J12" s="15"/>
    </row>
    <row r="13" spans="3:10" s="13" customFormat="1" ht="12.75">
      <c r="C13" s="14"/>
      <c r="D13" s="11" t="s">
        <v>8</v>
      </c>
      <c r="E13" s="12">
        <f>'[1]BALANZA 2022 Vs 01'!D53</f>
        <v>81508465649.029999</v>
      </c>
      <c r="F13" s="12">
        <f>'[1]BALANZA 2022 Vs 01'!F53</f>
        <v>76280109720.589996</v>
      </c>
      <c r="G13" s="15"/>
      <c r="H13" s="3"/>
      <c r="I13" s="15"/>
      <c r="J13" s="15"/>
    </row>
    <row r="14" spans="3:10" ht="12.75">
      <c r="C14" s="11"/>
      <c r="D14" s="11" t="s">
        <v>9</v>
      </c>
      <c r="E14" s="12">
        <f>'[1]BALANZA 2022 Vs 01'!D84</f>
        <v>38007603.560000002</v>
      </c>
      <c r="F14" s="12">
        <f>'[1]BALANZA 2022 Vs 01'!F84</f>
        <v>40269455.759999998</v>
      </c>
    </row>
    <row r="15" spans="3:10" s="13" customFormat="1" ht="12.75">
      <c r="C15" s="14"/>
      <c r="D15" s="11" t="s">
        <v>10</v>
      </c>
      <c r="E15" s="12">
        <f>'[1]BALANZA 2022 Vs 01'!D89</f>
        <v>644990514.23000002</v>
      </c>
      <c r="F15" s="12">
        <f>'[1]BALANZA 2022 Vs 01'!F89</f>
        <v>643384725.02999997</v>
      </c>
      <c r="G15" s="15"/>
      <c r="H15" s="3"/>
      <c r="I15" s="15"/>
      <c r="J15" s="15"/>
    </row>
    <row r="16" spans="3:10" s="13" customFormat="1" ht="12.75">
      <c r="C16" s="14"/>
      <c r="D16" s="11" t="s">
        <v>11</v>
      </c>
      <c r="E16" s="16">
        <f>'[1]BALANZA 2022 Vs 01'!D98</f>
        <v>42600229.600000001</v>
      </c>
      <c r="F16" s="16">
        <f>'[1]BALANZA 2022 Vs 01'!F98</f>
        <v>37912860.859999999</v>
      </c>
      <c r="G16" s="15"/>
      <c r="H16" s="3"/>
      <c r="I16" s="15"/>
      <c r="J16" s="15"/>
    </row>
    <row r="17" spans="3:10" ht="12.75">
      <c r="C17" s="8" t="s">
        <v>12</v>
      </c>
      <c r="D17" s="11"/>
      <c r="E17" s="10">
        <f>SUM(E11:E16)</f>
        <v>98197263034.029999</v>
      </c>
      <c r="F17" s="10">
        <f>SUM(F11:F16)</f>
        <v>89867906026.279999</v>
      </c>
    </row>
    <row r="18" spans="3:10" ht="12.75">
      <c r="C18" s="8"/>
      <c r="D18" s="11"/>
    </row>
    <row r="19" spans="3:10" ht="12.75">
      <c r="C19" s="8"/>
      <c r="D19" s="11"/>
      <c r="E19" s="12"/>
      <c r="F19" s="12"/>
    </row>
    <row r="20" spans="3:10" ht="12.75">
      <c r="C20" s="8" t="s">
        <v>13</v>
      </c>
      <c r="D20" s="11"/>
      <c r="E20" s="12"/>
      <c r="F20" s="12"/>
    </row>
    <row r="21" spans="3:10" ht="15">
      <c r="C21" s="11"/>
      <c r="D21" s="11" t="s">
        <v>14</v>
      </c>
      <c r="E21" s="48">
        <f>'[1]BALANZA 2022 Vs 01'!D266</f>
        <v>93137580985.630005</v>
      </c>
      <c r="F21" s="48">
        <f>'[1]BALANZA 2022 Vs 01'!F266</f>
        <v>95723860388.179993</v>
      </c>
    </row>
    <row r="22" spans="3:10" ht="12.75">
      <c r="C22" s="8" t="s">
        <v>15</v>
      </c>
      <c r="D22" s="11"/>
      <c r="E22" s="10">
        <f>SUM(E21:E21)</f>
        <v>93137580985.630005</v>
      </c>
      <c r="F22" s="10">
        <f>SUM(F21:F21)</f>
        <v>95723860388.179993</v>
      </c>
    </row>
    <row r="23" spans="3:10" ht="12.75">
      <c r="C23" s="8"/>
      <c r="D23" s="11"/>
      <c r="E23" s="12"/>
      <c r="F23" s="12"/>
    </row>
    <row r="24" spans="3:10" ht="13.5" thickBot="1">
      <c r="C24" s="8" t="s">
        <v>16</v>
      </c>
      <c r="D24" s="11"/>
      <c r="E24" s="18">
        <f>+E17+E22</f>
        <v>191334844019.66</v>
      </c>
      <c r="F24" s="18">
        <f>F17+F22</f>
        <v>185591766414.45999</v>
      </c>
    </row>
    <row r="25" spans="3:10" ht="13.5" thickTop="1">
      <c r="C25" s="11"/>
      <c r="D25" s="11" t="s">
        <v>17</v>
      </c>
      <c r="E25" s="12"/>
      <c r="F25" s="12"/>
    </row>
    <row r="26" spans="3:10" ht="12.75">
      <c r="C26" s="8" t="s">
        <v>18</v>
      </c>
      <c r="D26" s="11"/>
      <c r="E26" s="12"/>
      <c r="F26" s="12"/>
    </row>
    <row r="27" spans="3:10" ht="12.75">
      <c r="C27" s="8" t="s">
        <v>19</v>
      </c>
      <c r="D27" s="11"/>
      <c r="E27" s="12"/>
      <c r="F27" s="12"/>
    </row>
    <row r="28" spans="3:10" ht="12.75">
      <c r="C28" s="11"/>
      <c r="D28" s="11" t="s">
        <v>20</v>
      </c>
      <c r="E28" s="12">
        <f>-'[1]BALANZA 2022 Vs 01'!D285</f>
        <v>22231493856.599998</v>
      </c>
      <c r="F28" s="19">
        <f>-'[1]BALANZA 2022 Vs 01'!F285</f>
        <v>20991912590.380001</v>
      </c>
    </row>
    <row r="29" spans="3:10" s="13" customFormat="1" ht="12.75">
      <c r="C29" s="14"/>
      <c r="D29" s="11" t="s">
        <v>21</v>
      </c>
      <c r="E29" s="16">
        <f>-'[1]BALANZA 2022 Vs 01'!D287-'[1]BALANZA 2022 Vs 01'!D296</f>
        <v>9176249.6899999995</v>
      </c>
      <c r="F29" s="20">
        <f>-'[1]BALANZA 2022 Vs 01'!F296</f>
        <v>1193048.82</v>
      </c>
      <c r="G29" s="15"/>
      <c r="H29" s="3"/>
      <c r="I29" s="15"/>
      <c r="J29" s="15"/>
    </row>
    <row r="30" spans="3:10" ht="12.75">
      <c r="C30" s="8" t="s">
        <v>22</v>
      </c>
      <c r="D30" s="11"/>
      <c r="E30" s="10">
        <f>SUM(E28:E29)</f>
        <v>22240670106.289997</v>
      </c>
      <c r="F30" s="21">
        <f>SUM(F28:F29)</f>
        <v>20993105639.200001</v>
      </c>
    </row>
    <row r="31" spans="3:10" ht="12.75">
      <c r="C31" s="8"/>
      <c r="D31" s="11"/>
      <c r="E31" s="12"/>
      <c r="F31" s="12"/>
    </row>
    <row r="32" spans="3:10" s="13" customFormat="1" ht="12.75">
      <c r="C32" s="22" t="s">
        <v>23</v>
      </c>
      <c r="D32" s="14"/>
      <c r="E32" s="14"/>
      <c r="F32" s="14"/>
      <c r="G32" s="15"/>
      <c r="H32" s="23"/>
      <c r="I32" s="15"/>
      <c r="J32" s="15"/>
    </row>
    <row r="33" spans="3:10" s="13" customFormat="1" ht="12.75">
      <c r="C33" s="22"/>
      <c r="D33" s="14" t="s">
        <v>24</v>
      </c>
      <c r="E33" s="16">
        <f>-'[1]BALANZA 2022 Vs 01'!D301</f>
        <v>4772587</v>
      </c>
      <c r="F33" s="16">
        <f>-'[1]BALANZA 2022 Vs 01'!F302</f>
        <v>4772587</v>
      </c>
      <c r="G33" s="15"/>
      <c r="H33" s="3"/>
      <c r="I33" s="15"/>
      <c r="J33" s="15"/>
    </row>
    <row r="34" spans="3:10" s="13" customFormat="1" ht="12.75">
      <c r="C34" s="22" t="s">
        <v>25</v>
      </c>
      <c r="D34" s="14"/>
      <c r="E34" s="10">
        <f>SUM(E33)</f>
        <v>4772587</v>
      </c>
      <c r="F34" s="10">
        <f>SUM(F33)</f>
        <v>4772587</v>
      </c>
      <c r="G34" s="15"/>
      <c r="H34" s="23"/>
      <c r="I34" s="15"/>
      <c r="J34" s="15"/>
    </row>
    <row r="35" spans="3:10" s="13" customFormat="1" ht="12.75">
      <c r="C35" s="22"/>
      <c r="D35" s="14"/>
      <c r="E35" s="10"/>
      <c r="F35" s="10"/>
      <c r="G35" s="15"/>
      <c r="H35" s="23"/>
      <c r="I35" s="15"/>
      <c r="J35" s="15"/>
    </row>
    <row r="36" spans="3:10" ht="12.75">
      <c r="C36" s="8" t="s">
        <v>26</v>
      </c>
      <c r="D36" s="11"/>
      <c r="E36" s="10">
        <f>+E30+E34</f>
        <v>22245442693.289997</v>
      </c>
      <c r="F36" s="10">
        <f>+F30+F34</f>
        <v>20997878226.200001</v>
      </c>
    </row>
    <row r="37" spans="3:10" ht="12.75">
      <c r="C37" s="8"/>
      <c r="D37" s="11"/>
      <c r="E37" s="12"/>
      <c r="F37" s="12"/>
    </row>
    <row r="38" spans="3:10" ht="12.75">
      <c r="C38" s="8" t="s">
        <v>27</v>
      </c>
      <c r="D38" s="11"/>
      <c r="E38" s="12"/>
      <c r="F38" s="12"/>
    </row>
    <row r="39" spans="3:10" s="13" customFormat="1" ht="15">
      <c r="C39" s="22"/>
      <c r="D39" s="11" t="s">
        <v>28</v>
      </c>
      <c r="E39" s="24">
        <f>'[1]BALANZA 2022 Vs 01'!E311</f>
        <v>52748933919.339996</v>
      </c>
      <c r="F39" s="24">
        <f>'[1]BALANZA 2022 Vs 01'!G311</f>
        <v>52748933919.339996</v>
      </c>
      <c r="G39" s="25"/>
      <c r="H39" s="23"/>
      <c r="I39" s="15"/>
      <c r="J39" s="15"/>
    </row>
    <row r="40" spans="3:10" s="13" customFormat="1" ht="12.75">
      <c r="C40" s="14"/>
      <c r="D40" s="11" t="s">
        <v>29</v>
      </c>
      <c r="E40" s="24">
        <f>'[1]BALANZA 2022 Vs 01'!E313</f>
        <v>4864515295.79</v>
      </c>
      <c r="F40" s="24">
        <f>'[1]BALANZA 2022 Vs 01'!G313</f>
        <v>4864515295.79</v>
      </c>
      <c r="G40" s="15"/>
      <c r="H40" s="23"/>
      <c r="I40" s="15"/>
      <c r="J40" s="15"/>
    </row>
    <row r="41" spans="3:10" ht="12.75">
      <c r="C41" s="11"/>
      <c r="D41" s="26" t="s">
        <v>30</v>
      </c>
      <c r="E41" s="24">
        <f>'[1]ESTADO DE RESULTADOS'!D31</f>
        <v>4494055686.1699982</v>
      </c>
      <c r="F41" s="24">
        <f>'[1]ESTADO DE RESULTADOS'!E31</f>
        <v>7446164215.8100014</v>
      </c>
    </row>
    <row r="42" spans="3:10" ht="15">
      <c r="C42" s="11"/>
      <c r="D42" s="26" t="s">
        <v>31</v>
      </c>
      <c r="E42" s="24">
        <f>'[1]BALANZA 2022 Vs 01'!E315</f>
        <v>103674002495.89999</v>
      </c>
      <c r="F42" s="24">
        <f>'[1]BALANZA 2022 Vs 01'!G315</f>
        <v>103674002495.89999</v>
      </c>
      <c r="G42" s="25"/>
      <c r="I42" s="27"/>
    </row>
    <row r="43" spans="3:10" ht="15">
      <c r="C43" s="11"/>
      <c r="D43" s="11" t="s">
        <v>32</v>
      </c>
      <c r="E43" s="24">
        <f>'[1]BALANZA 2022 Vs 01'!E317+'[1]BALANZA 2022 Vs 01'!E320</f>
        <v>3307893929.1700001</v>
      </c>
      <c r="F43" s="24">
        <f>'[1]BALANZA 2022 Vs 01'!G317+'[1]BALANZA 2022 Vs 01'!G320</f>
        <v>-4139727738.5799999</v>
      </c>
      <c r="I43" s="27"/>
    </row>
    <row r="44" spans="3:10" ht="12.75">
      <c r="C44" s="8" t="s">
        <v>33</v>
      </c>
      <c r="D44" s="11"/>
      <c r="E44" s="10">
        <f>SUM(E39:E43)</f>
        <v>169089401326.37</v>
      </c>
      <c r="F44" s="10">
        <f>SUM(F39:F43)</f>
        <v>164593888188.26001</v>
      </c>
    </row>
    <row r="45" spans="3:10" ht="12.75">
      <c r="C45" s="8"/>
      <c r="D45" s="11"/>
      <c r="E45" s="28"/>
      <c r="F45" s="28"/>
    </row>
    <row r="46" spans="3:10" ht="12.75">
      <c r="C46" s="8"/>
      <c r="D46" s="11"/>
      <c r="E46" s="12"/>
      <c r="F46" s="12"/>
    </row>
    <row r="47" spans="3:10" ht="13.5" thickBot="1">
      <c r="C47" s="8" t="s">
        <v>34</v>
      </c>
      <c r="D47" s="11"/>
      <c r="E47" s="18">
        <f>+E36+E44</f>
        <v>191334844019.66</v>
      </c>
      <c r="F47" s="18">
        <f>+F36+F44</f>
        <v>185591766414.46002</v>
      </c>
      <c r="G47" s="29"/>
    </row>
    <row r="48" spans="3:10" ht="14.25" customHeight="1" thickTop="1">
      <c r="C48" s="8"/>
      <c r="D48" s="11"/>
      <c r="E48" s="30"/>
      <c r="F48" s="30"/>
    </row>
    <row r="49" spans="3:10" ht="12.75">
      <c r="C49" s="50" t="s">
        <v>35</v>
      </c>
      <c r="D49" s="50"/>
      <c r="E49" s="50"/>
      <c r="F49" s="50"/>
    </row>
    <row r="50" spans="3:10" ht="12.75">
      <c r="C50" s="11"/>
      <c r="D50" s="8"/>
      <c r="E50" s="31"/>
      <c r="F50" s="31"/>
    </row>
    <row r="51" spans="3:10" ht="12.75">
      <c r="C51" s="11"/>
      <c r="D51" s="32"/>
      <c r="E51" s="33"/>
      <c r="F51" s="33"/>
    </row>
    <row r="52" spans="3:10" s="34" customFormat="1" ht="12.75">
      <c r="C52" s="11"/>
      <c r="D52" s="32" t="s">
        <v>36</v>
      </c>
      <c r="E52" s="35" t="s">
        <v>37</v>
      </c>
      <c r="F52" s="35" t="s">
        <v>37</v>
      </c>
      <c r="G52" s="36"/>
      <c r="H52" s="37"/>
      <c r="I52" s="36"/>
      <c r="J52" s="36"/>
    </row>
    <row r="53" spans="3:10" s="34" customFormat="1" ht="12.75">
      <c r="C53" s="11"/>
      <c r="D53" s="32"/>
      <c r="E53" s="35"/>
      <c r="F53" s="35"/>
      <c r="G53" s="36"/>
      <c r="H53" s="37"/>
      <c r="I53" s="36"/>
      <c r="J53" s="36"/>
    </row>
    <row r="54" spans="3:10" s="34" customFormat="1" ht="15">
      <c r="C54" s="11"/>
      <c r="D54" s="32"/>
      <c r="E54" s="35"/>
      <c r="F54" s="35"/>
      <c r="G54" s="38"/>
      <c r="H54" s="37"/>
      <c r="I54" s="36"/>
      <c r="J54" s="36"/>
    </row>
    <row r="55" spans="3:10" s="34" customFormat="1" ht="15">
      <c r="C55" s="11"/>
      <c r="D55" s="32" t="s">
        <v>38</v>
      </c>
      <c r="E55" s="39" t="s">
        <v>39</v>
      </c>
      <c r="F55" s="39" t="s">
        <v>39</v>
      </c>
      <c r="G55" s="38"/>
      <c r="H55" s="37"/>
      <c r="I55" s="36"/>
      <c r="J55" s="36"/>
    </row>
    <row r="56" spans="3:10" s="34" customFormat="1" ht="15">
      <c r="C56" s="11"/>
      <c r="D56" s="32" t="s">
        <v>40</v>
      </c>
      <c r="E56" s="39" t="s">
        <v>41</v>
      </c>
      <c r="F56" s="39" t="s">
        <v>41</v>
      </c>
      <c r="G56" s="38"/>
      <c r="H56" s="37"/>
      <c r="I56" s="36"/>
      <c r="J56" s="36"/>
    </row>
    <row r="57" spans="3:10" s="34" customFormat="1" ht="15">
      <c r="C57" s="11"/>
      <c r="D57" s="40"/>
      <c r="E57" s="41"/>
      <c r="F57" s="41"/>
      <c r="G57" s="38"/>
      <c r="H57" s="37"/>
      <c r="I57" s="36"/>
      <c r="J57" s="36"/>
    </row>
    <row r="58" spans="3:10" s="34" customFormat="1" ht="15">
      <c r="C58" s="11"/>
      <c r="D58" s="40"/>
      <c r="E58" s="40"/>
      <c r="F58" s="40"/>
      <c r="G58" s="38"/>
      <c r="H58" s="37"/>
      <c r="I58" s="36"/>
      <c r="J58" s="36"/>
    </row>
    <row r="59" spans="3:10" s="34" customFormat="1" ht="15">
      <c r="C59" s="42"/>
      <c r="E59" s="36"/>
      <c r="F59" s="36"/>
      <c r="G59" s="38"/>
      <c r="H59" s="37"/>
      <c r="I59" s="36"/>
      <c r="J59" s="36"/>
    </row>
    <row r="60" spans="3:10" s="34" customFormat="1" ht="15">
      <c r="C60" s="42"/>
      <c r="D60" s="43"/>
      <c r="E60" s="44"/>
      <c r="F60" s="44"/>
      <c r="G60" s="36"/>
      <c r="H60" s="37"/>
      <c r="I60" s="36"/>
      <c r="J60" s="36"/>
    </row>
    <row r="61" spans="3:10" s="34" customFormat="1">
      <c r="E61" s="37"/>
      <c r="F61" s="37"/>
      <c r="G61" s="36"/>
      <c r="H61" s="37"/>
      <c r="I61" s="36"/>
      <c r="J61" s="36"/>
    </row>
    <row r="62" spans="3:10">
      <c r="C62" s="45"/>
      <c r="D62" s="45"/>
      <c r="E62" s="46"/>
      <c r="F62" s="46"/>
    </row>
  </sheetData>
  <mergeCells count="5">
    <mergeCell ref="C3:F3"/>
    <mergeCell ref="C4:F4"/>
    <mergeCell ref="C5:F5"/>
    <mergeCell ref="C6:F6"/>
    <mergeCell ref="C49:F4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2023-01-24T17:53:35Z</dcterms:created>
  <dcterms:modified xsi:type="dcterms:W3CDTF">2023-02-06T16:29:19Z</dcterms:modified>
</cp:coreProperties>
</file>