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mayerlin_garabitos_hidroelectrica_gov_do/Documents/"/>
    </mc:Choice>
  </mc:AlternateContent>
  <xr:revisionPtr revIDLastSave="603" documentId="8_{4822CF3B-C82E-4946-A7A4-7E0615054B7A}" xr6:coauthVersionLast="47" xr6:coauthVersionMax="47" xr10:uidLastSave="{95836C54-ED0D-4ED2-B881-94BD4D4D83B7}"/>
  <bookViews>
    <workbookView xWindow="-120" yWindow="-120" windowWidth="29040" windowHeight="15840" xr2:uid="{00000000-000D-0000-FFFF-FFFF00000000}"/>
  </bookViews>
  <sheets>
    <sheet name="Beneficiarios" sheetId="4" r:id="rId1"/>
    <sheet name="Nómina Beneficiarios" sheetId="5" r:id="rId2"/>
    <sheet name="MEDICAMENTOS DONADOS " sheetId="6" r:id="rId3"/>
  </sheets>
  <definedNames>
    <definedName name="_xlnm.Print_Area" localSheetId="0">Beneficiarios!$A$1:$I$87</definedName>
    <definedName name="_xlnm.Print_Area" localSheetId="1">'Nómina Beneficiarios'!$A$1:$I$68</definedName>
    <definedName name="_xlnm.Print_Titles" localSheetId="0">Beneficiarios!$7:$7</definedName>
    <definedName name="_xlnm.Print_Titles" localSheetId="1">'Nómina Beneficiarios'!$7:$7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G9" i="4"/>
  <c r="G10" i="4"/>
  <c r="G10" i="5" s="1"/>
  <c r="G11" i="4"/>
  <c r="D11" i="5" s="1"/>
  <c r="G12" i="4"/>
  <c r="G12" i="5" s="1"/>
  <c r="D12" i="5" s="1"/>
  <c r="G13" i="4"/>
  <c r="G14" i="4"/>
  <c r="G14" i="5" s="1"/>
  <c r="D14" i="5" s="1"/>
  <c r="G15" i="4"/>
  <c r="G15" i="5" s="1"/>
  <c r="A12" i="5"/>
  <c r="B12" i="5"/>
  <c r="F12" i="5"/>
  <c r="E12" i="5" s="1"/>
  <c r="H12" i="5"/>
  <c r="I12" i="5"/>
  <c r="A13" i="5"/>
  <c r="B13" i="5"/>
  <c r="C13" i="5"/>
  <c r="F13" i="5"/>
  <c r="E13" i="5" s="1"/>
  <c r="G13" i="5"/>
  <c r="D13" i="5" s="1"/>
  <c r="H13" i="5"/>
  <c r="I13" i="5"/>
  <c r="A14" i="5"/>
  <c r="B14" i="5"/>
  <c r="C14" i="5"/>
  <c r="F14" i="5"/>
  <c r="E14" i="5" s="1"/>
  <c r="H14" i="5"/>
  <c r="I14" i="5"/>
  <c r="A15" i="5"/>
  <c r="B15" i="5"/>
  <c r="C15" i="5"/>
  <c r="F15" i="5"/>
  <c r="E15" i="5" s="1"/>
  <c r="H15" i="5"/>
  <c r="I15" i="5"/>
  <c r="A9" i="5"/>
  <c r="B9" i="5"/>
  <c r="C9" i="5"/>
  <c r="D9" i="5"/>
  <c r="E9" i="5"/>
  <c r="F9" i="5"/>
  <c r="G9" i="5"/>
  <c r="H9" i="5"/>
  <c r="I9" i="5"/>
  <c r="A10" i="5"/>
  <c r="C10" i="5"/>
  <c r="E10" i="5"/>
  <c r="F10" i="5"/>
  <c r="H10" i="5"/>
  <c r="I10" i="5"/>
  <c r="A11" i="5"/>
  <c r="B11" i="5"/>
  <c r="C11" i="5"/>
  <c r="E11" i="5"/>
  <c r="F11" i="5"/>
  <c r="G11" i="5"/>
  <c r="H11" i="5"/>
  <c r="I11" i="5"/>
  <c r="I8" i="5"/>
  <c r="H8" i="5"/>
  <c r="G8" i="5"/>
  <c r="F8" i="5"/>
  <c r="E8" i="5"/>
  <c r="D8" i="5"/>
  <c r="C8" i="5"/>
  <c r="B8" i="5"/>
  <c r="A8" i="5"/>
  <c r="D10" i="5" l="1"/>
</calcChain>
</file>

<file path=xl/sharedStrings.xml><?xml version="1.0" encoding="utf-8"?>
<sst xmlns="http://schemas.openxmlformats.org/spreadsheetml/2006/main" count="592" uniqueCount="202">
  <si>
    <t>Concepto</t>
  </si>
  <si>
    <t>Nombre del programa</t>
  </si>
  <si>
    <t>Subsidio o beneficio</t>
  </si>
  <si>
    <t>Instancia que lo gestiona</t>
  </si>
  <si>
    <t>Requisitos para postular</t>
  </si>
  <si>
    <t>Montos globales asignados</t>
  </si>
  <si>
    <t>Periodo o plazo de postulacón</t>
  </si>
  <si>
    <t>Criterios de evacuación y asignación</t>
  </si>
  <si>
    <t>Objetivos del subsidio o beneficio</t>
  </si>
  <si>
    <t>Valores en RD$</t>
  </si>
  <si>
    <t>Nómina de Beneficiarios de Asistencia Social</t>
  </si>
  <si>
    <t>Fecha de otorgamiento</t>
  </si>
  <si>
    <t>Monto</t>
  </si>
  <si>
    <t>Detalles sobre Beneficiarios de Asistencia Social</t>
  </si>
  <si>
    <t>EMPRESA DE GENERACION HIDROELECTRICA EGEHID</t>
  </si>
  <si>
    <t>N/A</t>
  </si>
  <si>
    <t>Ayuda comunitaria</t>
  </si>
  <si>
    <t>Gerencia de Bienestar Social</t>
  </si>
  <si>
    <t>Carta solicitud</t>
  </si>
  <si>
    <t>EMPRESA DE GENERACION HIDROELECTRICA DOMINICANA</t>
  </si>
  <si>
    <t xml:space="preserve">Carta solicitud y cotizacion </t>
  </si>
  <si>
    <t xml:space="preserve">Deportivo  </t>
  </si>
  <si>
    <t>Carta solicitud, cotización</t>
  </si>
  <si>
    <t xml:space="preserve">Se trata de un torneo para los jovenes de dicha comunidad </t>
  </si>
  <si>
    <t>RD $50,000.00</t>
  </si>
  <si>
    <t>RD $23,000.00</t>
  </si>
  <si>
    <t>RD $35,000.00</t>
  </si>
  <si>
    <t xml:space="preserve">carta de solicitud y cotizacion </t>
  </si>
  <si>
    <t>Encargado de la Gerencia de Bienestar y Asistencia Social</t>
  </si>
  <si>
    <t xml:space="preserve">JOSE RAFAEL SANTANA </t>
  </si>
  <si>
    <t xml:space="preserve">Aporte economico  </t>
  </si>
  <si>
    <t xml:space="preserve">Ayuda para pago de uniforme </t>
  </si>
  <si>
    <t>AÑO 2022</t>
  </si>
  <si>
    <t xml:space="preserve"> </t>
  </si>
  <si>
    <t>Oct.2022</t>
  </si>
  <si>
    <t>Ayuda para pago de deuda</t>
  </si>
  <si>
    <t xml:space="preserve">Ayuda para el pago de universisdad </t>
  </si>
  <si>
    <t>RD $22,000.00</t>
  </si>
  <si>
    <t xml:space="preserve">constribuir para el su deuda universitaria </t>
  </si>
  <si>
    <t xml:space="preserve">Ayuda para reparacion  </t>
  </si>
  <si>
    <t xml:space="preserve">Ayuda para costear parte de la reparacion </t>
  </si>
  <si>
    <t xml:space="preserve">Junta de vecino pro desarrollo de samangola </t>
  </si>
  <si>
    <t>RD $30,000.00</t>
  </si>
  <si>
    <t xml:space="preserve">Aportar a la reparacion de enramada </t>
  </si>
  <si>
    <t>Universisdad eugenio maria de hostos(yanelis de la cruz)</t>
  </si>
  <si>
    <t>Ayuda para pago de trofeo</t>
  </si>
  <si>
    <t xml:space="preserve">Ayuda para cubrir en los pagos de trofeo </t>
  </si>
  <si>
    <t>Equipo deportivo reales yaguate(trofeo san cristobal)</t>
  </si>
  <si>
    <t>RD $27,809.06</t>
  </si>
  <si>
    <t xml:space="preserve">Ayuda para cubrir parte de los gastos economicos </t>
  </si>
  <si>
    <t xml:space="preserve">Fundacion media luna </t>
  </si>
  <si>
    <t xml:space="preserve">Educacion </t>
  </si>
  <si>
    <t>Ayuda para pago de laptop</t>
  </si>
  <si>
    <t xml:space="preserve">Jonathan bautista( centroexpert) </t>
  </si>
  <si>
    <t>RD $24,000.00</t>
  </si>
  <si>
    <t xml:space="preserve">Aporte en beneficio a la fundacion </t>
  </si>
  <si>
    <t xml:space="preserve">constribuir al desarrollo del mismo </t>
  </si>
  <si>
    <t xml:space="preserve">Ayuda para cubrir para pago de refigerio   </t>
  </si>
  <si>
    <t xml:space="preserve">ISOREN </t>
  </si>
  <si>
    <t>RD $93,790.00</t>
  </si>
  <si>
    <t xml:space="preserve">Aporte en beneficio a los participantes </t>
  </si>
  <si>
    <t xml:space="preserve">Ayuda para compra </t>
  </si>
  <si>
    <t xml:space="preserve">Ayuda para el pago de bolas deportivas  </t>
  </si>
  <si>
    <t>Liga deportiva campesino  banileja(trofeo san cristobal)</t>
  </si>
  <si>
    <t xml:space="preserve">Ayuda para torneo  </t>
  </si>
  <si>
    <t xml:space="preserve">ayuda para torneo de superior de baloncesto  </t>
  </si>
  <si>
    <t xml:space="preserve">Alcadia del municipio de san jose de ocoa </t>
  </si>
  <si>
    <t>RD $75,000.00</t>
  </si>
  <si>
    <t>Ayuda para fiestas</t>
  </si>
  <si>
    <t xml:space="preserve">Ayuda para fiestas patronales </t>
  </si>
  <si>
    <t xml:space="preserve">Comité fiestas patronales y junta de vecinos el pomier </t>
  </si>
  <si>
    <t>RD $60,000.00</t>
  </si>
  <si>
    <t xml:space="preserve">Ayuda para aporte </t>
  </si>
  <si>
    <t xml:space="preserve">Ayuda para campeonato de domino </t>
  </si>
  <si>
    <t xml:space="preserve">asociacion de clubes de domino del distrito nacional </t>
  </si>
  <si>
    <t xml:space="preserve">Union deportiva de santana </t>
  </si>
  <si>
    <t>USA $5,000.00</t>
  </si>
  <si>
    <t xml:space="preserve">Ayuda para viaje </t>
  </si>
  <si>
    <t xml:space="preserve">Ayuda para pago de viaje para exposicion de arte </t>
  </si>
  <si>
    <t xml:space="preserve">Fundacion literaria anibal  montaño(juan cabrera montas) </t>
  </si>
  <si>
    <t xml:space="preserve">Ayuda para torneo de superior de baloncesto  </t>
  </si>
  <si>
    <t xml:space="preserve"> Educacion</t>
  </si>
  <si>
    <t xml:space="preserve">Ayuda para  evento </t>
  </si>
  <si>
    <t xml:space="preserve">Ayuda para rally </t>
  </si>
  <si>
    <t xml:space="preserve">rally constitucion </t>
  </si>
  <si>
    <t xml:space="preserve">Deportivo </t>
  </si>
  <si>
    <t xml:space="preserve">Asociacion de baloncesto de san cristobal </t>
  </si>
  <si>
    <t>RD $500,000.00</t>
  </si>
  <si>
    <t xml:space="preserve">Ayuda para torneo deportivo </t>
  </si>
  <si>
    <t xml:space="preserve">plan social pro-desarrollo de la comunidad de hatillo </t>
  </si>
  <si>
    <t xml:space="preserve">ayuda para transporte </t>
  </si>
  <si>
    <t xml:space="preserve">ayuda pago de transporte </t>
  </si>
  <si>
    <t xml:space="preserve">Asamblea de iglesia cristianas </t>
  </si>
  <si>
    <t xml:space="preserve">Aporte en beneficio a la iglesia </t>
  </si>
  <si>
    <t xml:space="preserve">Ayuda para aniversario </t>
  </si>
  <si>
    <t xml:space="preserve">Parroquia jesus maestro </t>
  </si>
  <si>
    <t xml:space="preserve">Ayuda medica </t>
  </si>
  <si>
    <t xml:space="preserve">Ayuda para pago de pruebas de laboratorio </t>
  </si>
  <si>
    <t>Alejandro mejia(centro diagnostico san cristobal)</t>
  </si>
  <si>
    <t>RD $6,030.00</t>
  </si>
  <si>
    <t>Ayuda para el evento toma hard enduro</t>
  </si>
  <si>
    <t xml:space="preserve">Milcys pizza </t>
  </si>
  <si>
    <t xml:space="preserve">constribuir  a los gastos medicos  </t>
  </si>
  <si>
    <t xml:space="preserve">Junta distrital municipal el rosario </t>
  </si>
  <si>
    <t xml:space="preserve">carta de  solicitud </t>
  </si>
  <si>
    <t xml:space="preserve">Ayuntamiento Municipal san iganacio de sabaneta </t>
  </si>
  <si>
    <t>RD $90,000.00</t>
  </si>
  <si>
    <t xml:space="preserve">Conocer los sectores montañosos </t>
  </si>
  <si>
    <t xml:space="preserve">Constibuir con la festividad y regocigo </t>
  </si>
  <si>
    <t xml:space="preserve">Ayuda para aporte de feria ecoturistica </t>
  </si>
  <si>
    <t xml:space="preserve">Fundacion ciencia y arte </t>
  </si>
  <si>
    <t>RD $150,000.00</t>
  </si>
  <si>
    <t xml:space="preserve">Ayuda para torneo  deportivo </t>
  </si>
  <si>
    <t xml:space="preserve">Federacion dominicana de judo </t>
  </si>
  <si>
    <t xml:space="preserve">Salud </t>
  </si>
  <si>
    <t xml:space="preserve">Ayuda para deuda medica </t>
  </si>
  <si>
    <t>Patronato materno general materno infantil(alfredo santiago)</t>
  </si>
  <si>
    <t>RD $157,332.85</t>
  </si>
  <si>
    <t xml:space="preserve">Aportar al binestar de esa familia </t>
  </si>
  <si>
    <t xml:space="preserve">Agasajar los residente comunitarios </t>
  </si>
  <si>
    <t xml:space="preserve">Federacion dominicana de voleibol </t>
  </si>
  <si>
    <t xml:space="preserve">Aasociaon de karate de la provincia de san cristobal </t>
  </si>
  <si>
    <t xml:space="preserve">Federacion  dominicana de baloncesto </t>
  </si>
  <si>
    <t xml:space="preserve">Asociacion de baloncesto de santiago rodriguez </t>
  </si>
  <si>
    <t>RD $100,000.00</t>
  </si>
  <si>
    <t>oct.2022</t>
  </si>
  <si>
    <t>Ayuda para la compra de computadora</t>
  </si>
  <si>
    <t>Año 2022</t>
  </si>
  <si>
    <t>Fundacion romero por el deporte(club de boxeo san cristobal)</t>
  </si>
  <si>
    <t xml:space="preserve">Ayuda para combustible </t>
  </si>
  <si>
    <t xml:space="preserve">Asociacion de estudiantes distrito la cuchilla y medina </t>
  </si>
  <si>
    <t xml:space="preserve">Asociacion de estudiantes semana santa yaguate </t>
  </si>
  <si>
    <t xml:space="preserve">Asociacion de estudiantes ingenio nuevo </t>
  </si>
  <si>
    <t xml:space="preserve">Asociacion de estudiantes de palenque </t>
  </si>
  <si>
    <t xml:space="preserve">Asociacion de estudiantes de yaguate </t>
  </si>
  <si>
    <t>Asociacion de estudiantes de san cristobal</t>
  </si>
  <si>
    <t xml:space="preserve">Asociacion de estudiantes del puerto </t>
  </si>
  <si>
    <t xml:space="preserve">Asociacion de estudiantes de  hato damas </t>
  </si>
  <si>
    <t xml:space="preserve">Asociacion de estudiantes de villa altagracia </t>
  </si>
  <si>
    <t xml:space="preserve">Asociacion de estudiantes de cambita </t>
  </si>
  <si>
    <t xml:space="preserve">25 galones de combustibles </t>
  </si>
  <si>
    <t xml:space="preserve">30 galones de combustibles </t>
  </si>
  <si>
    <t xml:space="preserve">20 galones de combustibles </t>
  </si>
  <si>
    <t xml:space="preserve">JUAN FRANCISCO DE JESUS </t>
  </si>
  <si>
    <t>4,428,50</t>
  </si>
  <si>
    <t xml:space="preserve">ANEURY VALLEJO TRINIDAD </t>
  </si>
  <si>
    <t>17,968.68</t>
  </si>
  <si>
    <t xml:space="preserve">INES CORDERO CRUZ </t>
  </si>
  <si>
    <t>24,700,00</t>
  </si>
  <si>
    <t xml:space="preserve">FERNANDO DE LOS SANTOS </t>
  </si>
  <si>
    <t>36,400.00</t>
  </si>
  <si>
    <t xml:space="preserve">WASCAR ANTONIO RODRIGUEZ </t>
  </si>
  <si>
    <t>3,593.85</t>
  </si>
  <si>
    <t xml:space="preserve">LUZ MILAGRO JIMENEZ </t>
  </si>
  <si>
    <t xml:space="preserve">JULIO ALFREDO AMAYO </t>
  </si>
  <si>
    <t xml:space="preserve">VIRNALISSY FLORES DEL MONTE </t>
  </si>
  <si>
    <t>ELOIDI SERRANO</t>
  </si>
  <si>
    <t xml:space="preserve">SAHAF ELISA JAPA </t>
  </si>
  <si>
    <t>SANTO AMAADOR LORENZO</t>
  </si>
  <si>
    <t>5,466,40</t>
  </si>
  <si>
    <t xml:space="preserve">SANTA JULIA DELGADO </t>
  </si>
  <si>
    <t xml:space="preserve">DIONICIO RIVERA </t>
  </si>
  <si>
    <t>1,580,80</t>
  </si>
  <si>
    <t xml:space="preserve">MIGUEL DE LOS SANTOS </t>
  </si>
  <si>
    <t>MARISOL LARA DOÑE</t>
  </si>
  <si>
    <t xml:space="preserve">CESAR RAMON CHALAS </t>
  </si>
  <si>
    <t>10,120,81</t>
  </si>
  <si>
    <t xml:space="preserve">JUAN BAUTISTA SEPULVEDA </t>
  </si>
  <si>
    <t>6,139.47</t>
  </si>
  <si>
    <t xml:space="preserve">JUSTA DEL C.DICISION </t>
  </si>
  <si>
    <t xml:space="preserve">ALEXIS URBANDO LORENZO </t>
  </si>
  <si>
    <t>6,914,48</t>
  </si>
  <si>
    <t xml:space="preserve">SORANGEL ALTAGRACIA DIAZ </t>
  </si>
  <si>
    <t>9,017.90</t>
  </si>
  <si>
    <t>AMADO MEDINA LORENZO</t>
  </si>
  <si>
    <t xml:space="preserve">SAUDY ALEXANDRA DIPRE </t>
  </si>
  <si>
    <t xml:space="preserve">BELKIS LLANO </t>
  </si>
  <si>
    <t xml:space="preserve">CAMILA MATEO </t>
  </si>
  <si>
    <t xml:space="preserve">ALCIDE DEL OLBER </t>
  </si>
  <si>
    <t>FABIAN VALDEZ</t>
  </si>
  <si>
    <t xml:space="preserve">MARIBEL JIMENEZ </t>
  </si>
  <si>
    <t xml:space="preserve">LEOCADIA BELTRE </t>
  </si>
  <si>
    <t xml:space="preserve">CELESTE CORREA LUNA </t>
  </si>
  <si>
    <t>29//9/2022</t>
  </si>
  <si>
    <t xml:space="preserve">SANTO CLEMENTE URIBE </t>
  </si>
  <si>
    <t xml:space="preserve">CANDIDO DELGADO NOVA </t>
  </si>
  <si>
    <t xml:space="preserve">RELACION DE MEDICAMENTOS PAGADOS A FARMABLUE </t>
  </si>
  <si>
    <t>COLABORACION A:</t>
  </si>
  <si>
    <t xml:space="preserve">FECHA DE COTIZACION </t>
  </si>
  <si>
    <t xml:space="preserve">MONTO APROBADO </t>
  </si>
  <si>
    <t xml:space="preserve">DONACIONES </t>
  </si>
  <si>
    <t xml:space="preserve">Utensilios para la seguridad industrial </t>
  </si>
  <si>
    <t xml:space="preserve">Defensa civil los cacaos </t>
  </si>
  <si>
    <t>Botas de gomas, bota de cuero,capas de lluvias,casco proctector, camilla de traslado, camilla de traumay extintores</t>
  </si>
  <si>
    <t xml:space="preserve">Defensa civil palenque </t>
  </si>
  <si>
    <t xml:space="preserve">Destacamento policial la cuchilla </t>
  </si>
  <si>
    <t xml:space="preserve">Inmobiliario </t>
  </si>
  <si>
    <t xml:space="preserve">Botas de gomas diversos sixe </t>
  </si>
  <si>
    <t xml:space="preserve">Ecritorio modular, sillon ejecutivo,bebedero,camarote </t>
  </si>
  <si>
    <t xml:space="preserve">20 colchoneta </t>
  </si>
  <si>
    <t xml:space="preserve">Dirrecion provincial deportiva san cristobal </t>
  </si>
  <si>
    <t xml:space="preserve">Picos, pala, carretilla,rastrillo de metal, coa con su mango,escobilla, machete trupery lima triangular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</si>
</sst>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Times New Roman"/>
      <family val="1"/>
    </font>
    <font>
      <b/>
      <sz val="11"/>
      <color rgb="FF00B050"/>
      <name val="Calibri"/>
      <family val="2"/>
      <scheme val="minor"/>
    </font>
    <font>
      <b/>
      <sz val="18"/>
      <color rgb="FF00B050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name val="Times New Roman"/>
      <family val="1"/>
    </font>
    <font>
      <b/>
      <sz val="16"/>
      <color rgb="FF00B05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18"/>
      <color rgb="FF00B050"/>
      <name val="Calibri"/>
      <family val="2"/>
      <scheme val="minor"/>
    </font>
    <font>
      <b/>
      <i/>
      <sz val="11"/>
      <color theme="1"/>
      <name val="Amasis MT Pro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" fontId="1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1" fillId="0" borderId="0" xfId="0" applyFont="1"/>
    <xf numFmtId="17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1</xdr:row>
      <xdr:rowOff>47625</xdr:rowOff>
    </xdr:from>
    <xdr:to>
      <xdr:col>3</xdr:col>
      <xdr:colOff>1732814</xdr:colOff>
      <xdr:row>4</xdr:row>
      <xdr:rowOff>271875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00A7F4-66CB-4C2D-A07F-90CBB13A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2750" y="301625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2190750</xdr:colOff>
      <xdr:row>1</xdr:row>
      <xdr:rowOff>63500</xdr:rowOff>
    </xdr:from>
    <xdr:to>
      <xdr:col>7</xdr:col>
      <xdr:colOff>2351939</xdr:colOff>
      <xdr:row>5</xdr:row>
      <xdr:rowOff>2000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03A589-17A0-4A07-8A38-55F69167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75125" y="317500"/>
          <a:ext cx="3225064" cy="1097375"/>
        </a:xfrm>
        <a:prstGeom prst="rect">
          <a:avLst/>
        </a:prstGeom>
      </xdr:spPr>
    </xdr:pic>
    <xdr:clientData/>
  </xdr:twoCellAnchor>
  <xdr:twoCellAnchor editAs="oneCell">
    <xdr:from>
      <xdr:col>14</xdr:col>
      <xdr:colOff>158750</xdr:colOff>
      <xdr:row>16</xdr:row>
      <xdr:rowOff>222250</xdr:rowOff>
    </xdr:from>
    <xdr:to>
      <xdr:col>18</xdr:col>
      <xdr:colOff>585771</xdr:colOff>
      <xdr:row>18</xdr:row>
      <xdr:rowOff>358013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748591-2DAC-49B2-B5F4-18E69CC4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12625" y="8397875"/>
          <a:ext cx="3475021" cy="1469263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1746250</xdr:colOff>
      <xdr:row>54</xdr:row>
      <xdr:rowOff>548146</xdr:rowOff>
    </xdr:from>
    <xdr:to>
      <xdr:col>7</xdr:col>
      <xdr:colOff>698500</xdr:colOff>
      <xdr:row>66</xdr:row>
      <xdr:rowOff>160380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A4F8F7-02E8-4B4F-9BDC-2A785FB4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2250" y="23551021"/>
          <a:ext cx="4921250" cy="3263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1889125</xdr:colOff>
      <xdr:row>1</xdr:row>
      <xdr:rowOff>26068</xdr:rowOff>
    </xdr:from>
    <xdr:to>
      <xdr:col>2</xdr:col>
      <xdr:colOff>870857</xdr:colOff>
      <xdr:row>5</xdr:row>
      <xdr:rowOff>74030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7410DF-8B10-4F94-B3C9-CB8AE16D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6446" y="202961"/>
          <a:ext cx="2111375" cy="70110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154965</xdr:rowOff>
    </xdr:from>
    <xdr:to>
      <xdr:col>6</xdr:col>
      <xdr:colOff>2286000</xdr:colOff>
      <xdr:row>4</xdr:row>
      <xdr:rowOff>152341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648DF0-2217-4AED-A7FF-78B283F7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2357" y="154965"/>
          <a:ext cx="2000250" cy="664126"/>
        </a:xfrm>
        <a:prstGeom prst="rect">
          <a:avLst/>
        </a:prstGeom>
      </xdr:spPr>
    </xdr:pic>
    <xdr:clientData/>
  </xdr:twoCellAnchor>
  <xdr:twoCellAnchor editAs="oneCell">
    <xdr:from>
      <xdr:col>3</xdr:col>
      <xdr:colOff>1415142</xdr:colOff>
      <xdr:row>39</xdr:row>
      <xdr:rowOff>81643</xdr:rowOff>
    </xdr:from>
    <xdr:to>
      <xdr:col>4</xdr:col>
      <xdr:colOff>1368341</xdr:colOff>
      <xdr:row>50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F6CCE5-7964-4C12-8FE0-E11BDA9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8463" y="15512143"/>
          <a:ext cx="2729057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"/>
  <sheetViews>
    <sheetView showGridLines="0" tabSelected="1" view="pageBreakPreview" topLeftCell="A19" zoomScale="60" zoomScaleNormal="130" workbookViewId="0">
      <selection activeCell="I43" sqref="I43"/>
    </sheetView>
  </sheetViews>
  <sheetFormatPr baseColWidth="10" defaultColWidth="9" defaultRowHeight="15" x14ac:dyDescent="0.25"/>
  <cols>
    <col min="1" max="1" width="31.42578125" style="20" customWidth="1"/>
    <col min="2" max="2" width="30.5703125" style="20" customWidth="1"/>
    <col min="3" max="3" width="49.5703125" style="20" customWidth="1"/>
    <col min="4" max="4" width="58.28515625" style="20" customWidth="1"/>
    <col min="5" max="5" width="35.85546875" style="20" customWidth="1"/>
    <col min="6" max="6" width="43.5703125" style="20" customWidth="1"/>
    <col min="7" max="7" width="46" style="20" customWidth="1"/>
    <col min="8" max="8" width="64.140625" style="20" customWidth="1"/>
    <col min="9" max="9" width="59.42578125" style="20" customWidth="1"/>
    <col min="10" max="255" width="11.42578125" style="20" customWidth="1"/>
    <col min="256" max="16384" width="9" style="20"/>
  </cols>
  <sheetData>
    <row r="1" spans="1:11" ht="20.100000000000001" customHeigh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ht="22.5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</row>
    <row r="3" spans="1:11" ht="22.5" x14ac:dyDescent="0.25">
      <c r="A3" s="16" t="s">
        <v>32</v>
      </c>
      <c r="B3" s="16"/>
      <c r="C3" s="16"/>
      <c r="D3" s="16"/>
      <c r="E3" s="16"/>
      <c r="F3" s="16"/>
      <c r="G3" s="16"/>
      <c r="H3" s="16"/>
      <c r="I3" s="16"/>
    </row>
    <row r="4" spans="1:11" ht="23.25" x14ac:dyDescent="0.25">
      <c r="A4" s="17" t="s">
        <v>13</v>
      </c>
      <c r="B4" s="17"/>
      <c r="C4" s="17"/>
      <c r="D4" s="17"/>
      <c r="E4" s="17"/>
      <c r="F4" s="17"/>
      <c r="G4" s="17"/>
      <c r="H4" s="17"/>
      <c r="I4" s="17"/>
    </row>
    <row r="5" spans="1:11" ht="22.5" x14ac:dyDescent="0.25">
      <c r="A5" s="18" t="s">
        <v>9</v>
      </c>
      <c r="B5" s="18"/>
      <c r="C5" s="18"/>
      <c r="D5" s="18"/>
      <c r="E5" s="18"/>
      <c r="F5" s="18"/>
      <c r="G5" s="18"/>
      <c r="H5" s="18"/>
      <c r="I5" s="18"/>
    </row>
    <row r="6" spans="1:11" s="21" customFormat="1" ht="22.5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11" ht="20.25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4"/>
    </row>
    <row r="8" spans="1:11" s="23" customFormat="1" ht="40.5" x14ac:dyDescent="0.25">
      <c r="A8" s="12" t="s">
        <v>81</v>
      </c>
      <c r="B8" s="12" t="s">
        <v>35</v>
      </c>
      <c r="C8" s="12" t="s">
        <v>36</v>
      </c>
      <c r="D8" s="12" t="s">
        <v>44</v>
      </c>
      <c r="E8" s="12" t="s">
        <v>15</v>
      </c>
      <c r="F8" s="12" t="s">
        <v>37</v>
      </c>
      <c r="G8" s="13" t="s">
        <v>34</v>
      </c>
      <c r="H8" s="12" t="s">
        <v>20</v>
      </c>
      <c r="I8" s="12" t="s">
        <v>38</v>
      </c>
      <c r="J8" s="22"/>
    </row>
    <row r="9" spans="1:11" s="23" customFormat="1" ht="56.25" customHeight="1" x14ac:dyDescent="0.25">
      <c r="A9" s="12" t="s">
        <v>16</v>
      </c>
      <c r="B9" s="12" t="s">
        <v>39</v>
      </c>
      <c r="C9" s="12" t="s">
        <v>40</v>
      </c>
      <c r="D9" s="12" t="s">
        <v>41</v>
      </c>
      <c r="E9" s="12" t="s">
        <v>15</v>
      </c>
      <c r="F9" s="12" t="s">
        <v>42</v>
      </c>
      <c r="G9" s="13" t="str">
        <f t="shared" ref="G9:G15" si="0">$G$8</f>
        <v>Oct.2022</v>
      </c>
      <c r="H9" s="12" t="s">
        <v>20</v>
      </c>
      <c r="I9" s="12" t="s">
        <v>43</v>
      </c>
      <c r="J9" s="22"/>
    </row>
    <row r="10" spans="1:11" s="23" customFormat="1" ht="40.5" x14ac:dyDescent="0.25">
      <c r="A10" s="12" t="s">
        <v>21</v>
      </c>
      <c r="B10" s="12" t="s">
        <v>45</v>
      </c>
      <c r="C10" s="12" t="s">
        <v>46</v>
      </c>
      <c r="D10" s="12" t="s">
        <v>47</v>
      </c>
      <c r="E10" s="12" t="s">
        <v>15</v>
      </c>
      <c r="F10" s="12" t="s">
        <v>48</v>
      </c>
      <c r="G10" s="13" t="str">
        <f t="shared" si="0"/>
        <v>Oct.2022</v>
      </c>
      <c r="H10" s="12" t="s">
        <v>22</v>
      </c>
      <c r="I10" s="12" t="s">
        <v>23</v>
      </c>
      <c r="J10" s="22"/>
    </row>
    <row r="11" spans="1:11" s="23" customFormat="1" ht="40.5" x14ac:dyDescent="0.25">
      <c r="A11" s="12" t="s">
        <v>16</v>
      </c>
      <c r="B11" s="12" t="s">
        <v>30</v>
      </c>
      <c r="C11" s="12" t="s">
        <v>49</v>
      </c>
      <c r="D11" s="12" t="s">
        <v>50</v>
      </c>
      <c r="E11" s="12" t="s">
        <v>15</v>
      </c>
      <c r="F11" s="12" t="s">
        <v>24</v>
      </c>
      <c r="G11" s="13" t="str">
        <f t="shared" si="0"/>
        <v>Oct.2022</v>
      </c>
      <c r="H11" s="12" t="s">
        <v>18</v>
      </c>
      <c r="I11" s="12" t="s">
        <v>55</v>
      </c>
      <c r="J11" s="22"/>
    </row>
    <row r="12" spans="1:11" s="23" customFormat="1" ht="55.5" customHeight="1" x14ac:dyDescent="0.25">
      <c r="A12" s="12" t="s">
        <v>51</v>
      </c>
      <c r="B12" s="12" t="s">
        <v>52</v>
      </c>
      <c r="C12" s="12" t="s">
        <v>126</v>
      </c>
      <c r="D12" s="12" t="s">
        <v>53</v>
      </c>
      <c r="E12" s="12" t="s">
        <v>15</v>
      </c>
      <c r="F12" s="12" t="s">
        <v>54</v>
      </c>
      <c r="G12" s="13" t="str">
        <f t="shared" si="0"/>
        <v>Oct.2022</v>
      </c>
      <c r="H12" s="12" t="s">
        <v>20</v>
      </c>
      <c r="I12" s="12" t="s">
        <v>56</v>
      </c>
      <c r="J12" s="22"/>
    </row>
    <row r="13" spans="1:11" s="23" customFormat="1" ht="40.5" x14ac:dyDescent="0.25">
      <c r="A13" s="12" t="s">
        <v>16</v>
      </c>
      <c r="B13" s="12" t="s">
        <v>30</v>
      </c>
      <c r="C13" s="12" t="s">
        <v>57</v>
      </c>
      <c r="D13" s="12" t="s">
        <v>58</v>
      </c>
      <c r="E13" s="12" t="s">
        <v>15</v>
      </c>
      <c r="F13" s="12" t="s">
        <v>59</v>
      </c>
      <c r="G13" s="13" t="str">
        <f t="shared" si="0"/>
        <v>Oct.2022</v>
      </c>
      <c r="H13" s="12" t="s">
        <v>20</v>
      </c>
      <c r="I13" s="12" t="s">
        <v>60</v>
      </c>
      <c r="J13" s="22"/>
    </row>
    <row r="14" spans="1:11" s="23" customFormat="1" ht="40.5" x14ac:dyDescent="0.25">
      <c r="A14" s="12" t="s">
        <v>21</v>
      </c>
      <c r="B14" s="12" t="s">
        <v>61</v>
      </c>
      <c r="C14" s="12" t="s">
        <v>62</v>
      </c>
      <c r="D14" s="12" t="s">
        <v>63</v>
      </c>
      <c r="E14" s="12" t="s">
        <v>15</v>
      </c>
      <c r="F14" s="12" t="s">
        <v>24</v>
      </c>
      <c r="G14" s="13" t="str">
        <f t="shared" si="0"/>
        <v>Oct.2022</v>
      </c>
      <c r="H14" s="12" t="s">
        <v>27</v>
      </c>
      <c r="I14" s="12" t="s">
        <v>56</v>
      </c>
      <c r="J14" s="22"/>
    </row>
    <row r="15" spans="1:11" s="23" customFormat="1" ht="40.5" x14ac:dyDescent="0.25">
      <c r="A15" s="12" t="s">
        <v>16</v>
      </c>
      <c r="B15" s="12" t="s">
        <v>64</v>
      </c>
      <c r="C15" s="12" t="s">
        <v>65</v>
      </c>
      <c r="D15" s="12" t="s">
        <v>66</v>
      </c>
      <c r="E15" s="12" t="s">
        <v>15</v>
      </c>
      <c r="F15" s="12" t="s">
        <v>67</v>
      </c>
      <c r="G15" s="13" t="str">
        <f t="shared" si="0"/>
        <v>Oct.2022</v>
      </c>
      <c r="H15" s="12" t="s">
        <v>27</v>
      </c>
      <c r="I15" s="12" t="s">
        <v>23</v>
      </c>
      <c r="J15" s="22"/>
    </row>
    <row r="16" spans="1:11" s="23" customFormat="1" ht="40.5" x14ac:dyDescent="0.25">
      <c r="A16" s="12" t="s">
        <v>16</v>
      </c>
      <c r="B16" s="12" t="s">
        <v>68</v>
      </c>
      <c r="C16" s="12" t="s">
        <v>69</v>
      </c>
      <c r="D16" s="12" t="s">
        <v>70</v>
      </c>
      <c r="E16" s="12" t="s">
        <v>15</v>
      </c>
      <c r="F16" s="12" t="s">
        <v>71</v>
      </c>
      <c r="G16" s="12" t="s">
        <v>34</v>
      </c>
      <c r="H16" s="12" t="s">
        <v>27</v>
      </c>
      <c r="I16" s="12" t="s">
        <v>56</v>
      </c>
      <c r="J16" s="22"/>
      <c r="K16" s="24"/>
    </row>
    <row r="17" spans="1:18" s="23" customFormat="1" ht="40.5" x14ac:dyDescent="0.25">
      <c r="A17" s="12" t="s">
        <v>21</v>
      </c>
      <c r="B17" s="12" t="s">
        <v>72</v>
      </c>
      <c r="C17" s="12" t="s">
        <v>73</v>
      </c>
      <c r="D17" s="12" t="s">
        <v>74</v>
      </c>
      <c r="E17" s="12" t="s">
        <v>15</v>
      </c>
      <c r="F17" s="12" t="s">
        <v>76</v>
      </c>
      <c r="G17" s="12" t="s">
        <v>34</v>
      </c>
      <c r="H17" s="12" t="s">
        <v>27</v>
      </c>
      <c r="I17" s="12" t="s">
        <v>56</v>
      </c>
      <c r="J17" s="14" t="s">
        <v>33</v>
      </c>
      <c r="K17" s="3"/>
      <c r="L17" s="2"/>
      <c r="M17" s="2"/>
      <c r="N17" s="2"/>
      <c r="O17" s="2"/>
      <c r="P17" s="2"/>
      <c r="Q17" s="2"/>
      <c r="R17" s="2"/>
    </row>
    <row r="18" spans="1:18" s="23" customFormat="1" ht="65.25" customHeight="1" x14ac:dyDescent="0.25">
      <c r="A18" s="12" t="s">
        <v>21</v>
      </c>
      <c r="B18" s="12" t="s">
        <v>72</v>
      </c>
      <c r="C18" s="12" t="s">
        <v>80</v>
      </c>
      <c r="D18" s="12" t="s">
        <v>75</v>
      </c>
      <c r="E18" s="12" t="s">
        <v>15</v>
      </c>
      <c r="F18" s="12" t="s">
        <v>24</v>
      </c>
      <c r="G18" s="12" t="s">
        <v>34</v>
      </c>
      <c r="H18" s="12" t="s">
        <v>27</v>
      </c>
      <c r="I18" s="12" t="s">
        <v>23</v>
      </c>
      <c r="J18" s="22"/>
      <c r="K18" s="24"/>
    </row>
    <row r="19" spans="1:18" s="23" customFormat="1" ht="54.75" customHeight="1" x14ac:dyDescent="0.25">
      <c r="A19" s="12" t="s">
        <v>16</v>
      </c>
      <c r="B19" s="12" t="s">
        <v>77</v>
      </c>
      <c r="C19" s="12" t="s">
        <v>78</v>
      </c>
      <c r="D19" s="12" t="s">
        <v>79</v>
      </c>
      <c r="E19" s="12" t="s">
        <v>15</v>
      </c>
      <c r="F19" s="12" t="s">
        <v>26</v>
      </c>
      <c r="G19" s="12" t="s">
        <v>34</v>
      </c>
      <c r="H19" s="12" t="s">
        <v>27</v>
      </c>
      <c r="I19" s="12" t="s">
        <v>56</v>
      </c>
      <c r="J19" s="22"/>
      <c r="K19" s="24"/>
    </row>
    <row r="20" spans="1:18" s="23" customFormat="1" ht="22.5" x14ac:dyDescent="0.25">
      <c r="A20" s="12" t="s">
        <v>21</v>
      </c>
      <c r="B20" s="12" t="s">
        <v>82</v>
      </c>
      <c r="C20" s="12" t="s">
        <v>83</v>
      </c>
      <c r="D20" s="12" t="s">
        <v>84</v>
      </c>
      <c r="E20" s="12" t="s">
        <v>15</v>
      </c>
      <c r="F20" s="12" t="s">
        <v>26</v>
      </c>
      <c r="G20" s="12" t="s">
        <v>34</v>
      </c>
      <c r="H20" s="12" t="s">
        <v>27</v>
      </c>
      <c r="I20" s="12" t="s">
        <v>107</v>
      </c>
      <c r="J20" s="22"/>
      <c r="K20" s="24"/>
    </row>
    <row r="21" spans="1:18" s="23" customFormat="1" ht="40.5" x14ac:dyDescent="0.25">
      <c r="A21" s="12" t="s">
        <v>85</v>
      </c>
      <c r="B21" s="12" t="s">
        <v>64</v>
      </c>
      <c r="C21" s="12" t="s">
        <v>65</v>
      </c>
      <c r="D21" s="12" t="s">
        <v>86</v>
      </c>
      <c r="E21" s="12" t="s">
        <v>15</v>
      </c>
      <c r="F21" s="12" t="s">
        <v>87</v>
      </c>
      <c r="G21" s="12" t="s">
        <v>34</v>
      </c>
      <c r="H21" s="12" t="s">
        <v>27</v>
      </c>
      <c r="I21" s="12" t="s">
        <v>23</v>
      </c>
      <c r="J21" s="22"/>
      <c r="K21" s="24"/>
    </row>
    <row r="22" spans="1:18" s="23" customFormat="1" ht="40.5" x14ac:dyDescent="0.25">
      <c r="A22" s="12" t="s">
        <v>85</v>
      </c>
      <c r="B22" s="12" t="s">
        <v>64</v>
      </c>
      <c r="C22" s="12" t="s">
        <v>88</v>
      </c>
      <c r="D22" s="12" t="s">
        <v>89</v>
      </c>
      <c r="E22" s="12" t="s">
        <v>15</v>
      </c>
      <c r="F22" s="12" t="s">
        <v>87</v>
      </c>
      <c r="G22" s="12" t="s">
        <v>34</v>
      </c>
      <c r="H22" s="12" t="s">
        <v>27</v>
      </c>
      <c r="I22" s="12" t="s">
        <v>23</v>
      </c>
      <c r="J22" s="22"/>
      <c r="K22" s="24"/>
    </row>
    <row r="23" spans="1:18" s="23" customFormat="1" ht="22.5" x14ac:dyDescent="0.25">
      <c r="A23" s="12" t="s">
        <v>16</v>
      </c>
      <c r="B23" s="12" t="s">
        <v>90</v>
      </c>
      <c r="C23" s="12" t="s">
        <v>91</v>
      </c>
      <c r="D23" s="12" t="s">
        <v>92</v>
      </c>
      <c r="E23" s="12" t="s">
        <v>15</v>
      </c>
      <c r="F23" s="12" t="s">
        <v>25</v>
      </c>
      <c r="G23" s="12" t="s">
        <v>34</v>
      </c>
      <c r="H23" s="12" t="s">
        <v>27</v>
      </c>
      <c r="I23" s="12" t="s">
        <v>93</v>
      </c>
      <c r="J23" s="22"/>
      <c r="K23" s="24"/>
    </row>
    <row r="24" spans="1:18" s="23" customFormat="1" ht="22.5" x14ac:dyDescent="0.25">
      <c r="A24" s="12" t="s">
        <v>16</v>
      </c>
      <c r="B24" s="12" t="s">
        <v>82</v>
      </c>
      <c r="C24" s="12" t="s">
        <v>94</v>
      </c>
      <c r="D24" s="12" t="s">
        <v>95</v>
      </c>
      <c r="E24" s="12" t="s">
        <v>15</v>
      </c>
      <c r="F24" s="12" t="s">
        <v>42</v>
      </c>
      <c r="G24" s="12" t="s">
        <v>34</v>
      </c>
      <c r="H24" s="12" t="s">
        <v>27</v>
      </c>
      <c r="I24" s="12" t="s">
        <v>93</v>
      </c>
      <c r="J24" s="22"/>
      <c r="K24" s="24"/>
    </row>
    <row r="25" spans="1:18" s="23" customFormat="1" ht="40.5" x14ac:dyDescent="0.25">
      <c r="A25" s="12" t="s">
        <v>16</v>
      </c>
      <c r="B25" s="12" t="s">
        <v>96</v>
      </c>
      <c r="C25" s="12" t="s">
        <v>97</v>
      </c>
      <c r="D25" s="12" t="s">
        <v>98</v>
      </c>
      <c r="E25" s="12" t="s">
        <v>15</v>
      </c>
      <c r="F25" s="12" t="s">
        <v>99</v>
      </c>
      <c r="G25" s="12" t="s">
        <v>34</v>
      </c>
      <c r="H25" s="12" t="s">
        <v>27</v>
      </c>
      <c r="I25" s="12" t="s">
        <v>102</v>
      </c>
      <c r="J25" s="22"/>
      <c r="K25" s="24"/>
    </row>
    <row r="26" spans="1:18" s="23" customFormat="1" ht="40.5" x14ac:dyDescent="0.25">
      <c r="A26" s="12" t="s">
        <v>85</v>
      </c>
      <c r="B26" s="12" t="s">
        <v>82</v>
      </c>
      <c r="C26" s="12" t="s">
        <v>100</v>
      </c>
      <c r="D26" s="12" t="s">
        <v>101</v>
      </c>
      <c r="E26" s="12" t="s">
        <v>15</v>
      </c>
      <c r="F26" s="12" t="s">
        <v>24</v>
      </c>
      <c r="G26" s="12" t="s">
        <v>34</v>
      </c>
      <c r="H26" s="12" t="s">
        <v>27</v>
      </c>
      <c r="I26" s="12" t="s">
        <v>107</v>
      </c>
      <c r="J26" s="22"/>
      <c r="K26" s="24"/>
    </row>
    <row r="27" spans="1:18" s="23" customFormat="1" ht="22.5" x14ac:dyDescent="0.25">
      <c r="A27" s="12" t="s">
        <v>16</v>
      </c>
      <c r="B27" s="12" t="s">
        <v>30</v>
      </c>
      <c r="C27" s="12" t="s">
        <v>69</v>
      </c>
      <c r="D27" s="12" t="s">
        <v>103</v>
      </c>
      <c r="E27" s="12" t="s">
        <v>15</v>
      </c>
      <c r="F27" s="12" t="s">
        <v>24</v>
      </c>
      <c r="G27" s="12" t="s">
        <v>34</v>
      </c>
      <c r="H27" s="12" t="s">
        <v>104</v>
      </c>
      <c r="I27" s="12" t="s">
        <v>119</v>
      </c>
      <c r="J27" s="22"/>
      <c r="K27" s="24"/>
    </row>
    <row r="28" spans="1:18" s="23" customFormat="1" ht="40.5" x14ac:dyDescent="0.25">
      <c r="A28" s="12" t="s">
        <v>16</v>
      </c>
      <c r="B28" s="12" t="s">
        <v>82</v>
      </c>
      <c r="C28" s="12" t="s">
        <v>69</v>
      </c>
      <c r="D28" s="12" t="s">
        <v>105</v>
      </c>
      <c r="E28" s="12" t="s">
        <v>15</v>
      </c>
      <c r="F28" s="12" t="s">
        <v>106</v>
      </c>
      <c r="G28" s="12" t="s">
        <v>34</v>
      </c>
      <c r="H28" s="12" t="s">
        <v>27</v>
      </c>
      <c r="I28" s="12" t="s">
        <v>108</v>
      </c>
      <c r="J28" s="22"/>
      <c r="K28" s="24"/>
    </row>
    <row r="29" spans="1:18" s="23" customFormat="1" ht="40.5" x14ac:dyDescent="0.25">
      <c r="A29" s="12" t="s">
        <v>16</v>
      </c>
      <c r="B29" s="12" t="s">
        <v>30</v>
      </c>
      <c r="C29" s="12" t="s">
        <v>109</v>
      </c>
      <c r="D29" s="12" t="s">
        <v>110</v>
      </c>
      <c r="E29" s="12" t="s">
        <v>15</v>
      </c>
      <c r="F29" s="12" t="s">
        <v>111</v>
      </c>
      <c r="G29" s="12" t="s">
        <v>34</v>
      </c>
      <c r="H29" s="12" t="s">
        <v>27</v>
      </c>
      <c r="I29" s="12" t="s">
        <v>108</v>
      </c>
      <c r="J29" s="22"/>
      <c r="K29" s="24"/>
    </row>
    <row r="30" spans="1:18" s="23" customFormat="1" ht="22.5" x14ac:dyDescent="0.25">
      <c r="A30" s="12" t="s">
        <v>85</v>
      </c>
      <c r="B30" s="12" t="s">
        <v>30</v>
      </c>
      <c r="C30" s="12" t="s">
        <v>112</v>
      </c>
      <c r="D30" s="12" t="s">
        <v>113</v>
      </c>
      <c r="E30" s="12" t="s">
        <v>15</v>
      </c>
      <c r="F30" s="12" t="s">
        <v>24</v>
      </c>
      <c r="G30" s="12" t="s">
        <v>34</v>
      </c>
      <c r="H30" s="12" t="s">
        <v>27</v>
      </c>
      <c r="I30" s="12" t="s">
        <v>56</v>
      </c>
      <c r="J30" s="22"/>
      <c r="K30" s="24"/>
    </row>
    <row r="31" spans="1:18" s="23" customFormat="1" ht="40.5" x14ac:dyDescent="0.25">
      <c r="A31" s="12" t="s">
        <v>114</v>
      </c>
      <c r="B31" s="12" t="s">
        <v>30</v>
      </c>
      <c r="C31" s="12" t="s">
        <v>115</v>
      </c>
      <c r="D31" s="12" t="s">
        <v>116</v>
      </c>
      <c r="E31" s="12" t="s">
        <v>15</v>
      </c>
      <c r="F31" s="12" t="s">
        <v>117</v>
      </c>
      <c r="G31" s="12" t="s">
        <v>34</v>
      </c>
      <c r="H31" s="12" t="s">
        <v>27</v>
      </c>
      <c r="I31" s="12" t="s">
        <v>118</v>
      </c>
      <c r="J31" s="22"/>
      <c r="K31" s="24"/>
    </row>
    <row r="32" spans="1:18" s="23" customFormat="1" ht="40.5" x14ac:dyDescent="0.25">
      <c r="A32" s="12" t="s">
        <v>85</v>
      </c>
      <c r="B32" s="12" t="s">
        <v>30</v>
      </c>
      <c r="C32" s="12" t="s">
        <v>112</v>
      </c>
      <c r="D32" s="12" t="s">
        <v>113</v>
      </c>
      <c r="E32" s="12" t="s">
        <v>15</v>
      </c>
      <c r="F32" s="12" t="s">
        <v>71</v>
      </c>
      <c r="G32" s="12" t="s">
        <v>34</v>
      </c>
      <c r="H32" s="12" t="s">
        <v>27</v>
      </c>
      <c r="I32" s="12" t="s">
        <v>23</v>
      </c>
      <c r="J32" s="22"/>
      <c r="K32" s="24"/>
    </row>
    <row r="33" spans="1:11" s="23" customFormat="1" ht="40.5" x14ac:dyDescent="0.25">
      <c r="A33" s="12" t="s">
        <v>85</v>
      </c>
      <c r="B33" s="12" t="s">
        <v>30</v>
      </c>
      <c r="C33" s="12" t="s">
        <v>112</v>
      </c>
      <c r="D33" s="12" t="s">
        <v>120</v>
      </c>
      <c r="E33" s="12" t="s">
        <v>15</v>
      </c>
      <c r="F33" s="12" t="s">
        <v>24</v>
      </c>
      <c r="G33" s="12" t="s">
        <v>34</v>
      </c>
      <c r="H33" s="12" t="s">
        <v>27</v>
      </c>
      <c r="I33" s="12" t="s">
        <v>23</v>
      </c>
      <c r="J33" s="22"/>
    </row>
    <row r="34" spans="1:11" s="23" customFormat="1" ht="40.5" x14ac:dyDescent="0.25">
      <c r="A34" s="12" t="s">
        <v>85</v>
      </c>
      <c r="B34" s="12" t="s">
        <v>30</v>
      </c>
      <c r="C34" s="12" t="s">
        <v>112</v>
      </c>
      <c r="D34" s="14" t="s">
        <v>121</v>
      </c>
      <c r="E34" s="14" t="s">
        <v>15</v>
      </c>
      <c r="F34" s="12" t="s">
        <v>24</v>
      </c>
      <c r="G34" s="14" t="s">
        <v>34</v>
      </c>
      <c r="H34" s="14" t="s">
        <v>27</v>
      </c>
      <c r="I34" s="12" t="s">
        <v>23</v>
      </c>
      <c r="J34" s="22"/>
    </row>
    <row r="35" spans="1:11" s="23" customFormat="1" ht="40.5" x14ac:dyDescent="0.25">
      <c r="A35" s="14" t="s">
        <v>85</v>
      </c>
      <c r="B35" s="12" t="s">
        <v>30</v>
      </c>
      <c r="C35" s="12" t="s">
        <v>112</v>
      </c>
      <c r="D35" s="14" t="s">
        <v>122</v>
      </c>
      <c r="E35" s="14" t="s">
        <v>15</v>
      </c>
      <c r="F35" s="12" t="s">
        <v>111</v>
      </c>
      <c r="G35" s="14" t="s">
        <v>34</v>
      </c>
      <c r="H35" s="14" t="s">
        <v>27</v>
      </c>
      <c r="I35" s="12" t="s">
        <v>23</v>
      </c>
      <c r="J35" s="22"/>
    </row>
    <row r="36" spans="1:11" s="23" customFormat="1" ht="40.5" x14ac:dyDescent="0.25">
      <c r="A36" s="14" t="s">
        <v>85</v>
      </c>
      <c r="B36" s="12" t="s">
        <v>30</v>
      </c>
      <c r="C36" s="12" t="s">
        <v>112</v>
      </c>
      <c r="D36" s="14" t="s">
        <v>123</v>
      </c>
      <c r="E36" s="14" t="s">
        <v>15</v>
      </c>
      <c r="F36" s="12" t="s">
        <v>124</v>
      </c>
      <c r="G36" s="14" t="s">
        <v>34</v>
      </c>
      <c r="H36" s="14" t="s">
        <v>27</v>
      </c>
      <c r="I36" s="12" t="s">
        <v>23</v>
      </c>
      <c r="J36" s="22"/>
    </row>
    <row r="37" spans="1:11" s="23" customFormat="1" ht="40.5" x14ac:dyDescent="0.25">
      <c r="A37" s="14" t="s">
        <v>85</v>
      </c>
      <c r="B37" s="12" t="s">
        <v>30</v>
      </c>
      <c r="C37" s="12" t="s">
        <v>112</v>
      </c>
      <c r="D37" s="14" t="s">
        <v>128</v>
      </c>
      <c r="E37" s="14"/>
      <c r="F37" s="12" t="s">
        <v>24</v>
      </c>
      <c r="G37" s="14" t="s">
        <v>34</v>
      </c>
      <c r="H37" s="14" t="s">
        <v>27</v>
      </c>
      <c r="I37" s="12" t="s">
        <v>23</v>
      </c>
      <c r="J37" s="22"/>
    </row>
    <row r="38" spans="1:11" s="23" customFormat="1" ht="22.5" x14ac:dyDescent="0.25">
      <c r="A38" s="14"/>
      <c r="B38" s="14"/>
      <c r="C38" s="14"/>
      <c r="D38" s="3"/>
      <c r="E38" s="14"/>
      <c r="F38" s="12"/>
      <c r="G38" s="14"/>
      <c r="H38" s="14"/>
      <c r="I38" s="14"/>
      <c r="J38" s="22"/>
    </row>
    <row r="39" spans="1:11" s="23" customFormat="1" ht="45" customHeight="1" x14ac:dyDescent="0.35">
      <c r="A39" s="1" t="s">
        <v>51</v>
      </c>
      <c r="B39" s="1" t="s">
        <v>51</v>
      </c>
      <c r="C39" s="7" t="s">
        <v>129</v>
      </c>
      <c r="D39" s="7" t="s">
        <v>129</v>
      </c>
      <c r="E39" s="7" t="s">
        <v>130</v>
      </c>
      <c r="F39" s="6"/>
      <c r="G39" s="6"/>
      <c r="H39" s="7" t="s">
        <v>140</v>
      </c>
      <c r="I39" s="35"/>
      <c r="J39" s="35"/>
      <c r="K39" s="35"/>
    </row>
    <row r="40" spans="1:11" s="23" customFormat="1" ht="23.25" x14ac:dyDescent="0.35">
      <c r="A40" s="1" t="s">
        <v>51</v>
      </c>
      <c r="B40" s="1" t="s">
        <v>51</v>
      </c>
      <c r="C40" s="7" t="s">
        <v>129</v>
      </c>
      <c r="D40" s="7" t="s">
        <v>129</v>
      </c>
      <c r="E40" s="7" t="s">
        <v>131</v>
      </c>
      <c r="F40" s="6"/>
      <c r="G40" s="6"/>
      <c r="H40" s="7" t="s">
        <v>141</v>
      </c>
      <c r="I40" s="35"/>
      <c r="J40" s="35"/>
      <c r="K40" s="35"/>
    </row>
    <row r="41" spans="1:11" s="23" customFormat="1" ht="23.25" x14ac:dyDescent="0.35">
      <c r="A41" s="1" t="s">
        <v>51</v>
      </c>
      <c r="B41" s="1" t="s">
        <v>51</v>
      </c>
      <c r="C41" s="7" t="s">
        <v>129</v>
      </c>
      <c r="D41" s="7" t="s">
        <v>129</v>
      </c>
      <c r="E41" s="7" t="s">
        <v>132</v>
      </c>
      <c r="F41" s="6"/>
      <c r="G41" s="6"/>
      <c r="H41" s="7" t="s">
        <v>140</v>
      </c>
      <c r="I41" s="35"/>
      <c r="J41" s="35"/>
      <c r="K41" s="35"/>
    </row>
    <row r="42" spans="1:11" s="23" customFormat="1" ht="23.25" x14ac:dyDescent="0.35">
      <c r="A42" s="1" t="s">
        <v>51</v>
      </c>
      <c r="B42" s="1" t="s">
        <v>51</v>
      </c>
      <c r="C42" s="7" t="s">
        <v>129</v>
      </c>
      <c r="D42" s="7" t="s">
        <v>129</v>
      </c>
      <c r="E42" s="7" t="s">
        <v>133</v>
      </c>
      <c r="F42" s="6"/>
      <c r="G42" s="6"/>
      <c r="H42" s="7" t="s">
        <v>142</v>
      </c>
      <c r="I42" s="35"/>
      <c r="J42" s="35"/>
      <c r="K42" s="35"/>
    </row>
    <row r="43" spans="1:11" s="23" customFormat="1" ht="23.25" x14ac:dyDescent="0.35">
      <c r="A43" s="1" t="s">
        <v>51</v>
      </c>
      <c r="B43" s="1" t="s">
        <v>51</v>
      </c>
      <c r="C43" s="7" t="s">
        <v>129</v>
      </c>
      <c r="D43" s="7" t="s">
        <v>129</v>
      </c>
      <c r="E43" s="7" t="s">
        <v>134</v>
      </c>
      <c r="F43" s="6"/>
      <c r="G43" s="6"/>
      <c r="H43" s="7" t="s">
        <v>141</v>
      </c>
      <c r="I43" s="35"/>
      <c r="J43" s="35"/>
      <c r="K43" s="35"/>
    </row>
    <row r="44" spans="1:11" ht="23.25" x14ac:dyDescent="0.35">
      <c r="A44" s="1" t="s">
        <v>51</v>
      </c>
      <c r="B44" s="1" t="s">
        <v>51</v>
      </c>
      <c r="C44" s="7" t="s">
        <v>129</v>
      </c>
      <c r="D44" s="7" t="s">
        <v>129</v>
      </c>
      <c r="E44" s="7" t="s">
        <v>135</v>
      </c>
      <c r="F44" s="6"/>
      <c r="G44" s="6"/>
      <c r="H44" s="7" t="s">
        <v>141</v>
      </c>
      <c r="I44" s="35"/>
      <c r="J44" s="35"/>
      <c r="K44" s="35"/>
    </row>
    <row r="45" spans="1:11" ht="23.25" x14ac:dyDescent="0.35">
      <c r="A45" s="1" t="s">
        <v>51</v>
      </c>
      <c r="B45" s="1" t="s">
        <v>51</v>
      </c>
      <c r="C45" s="7" t="s">
        <v>129</v>
      </c>
      <c r="D45" s="7" t="s">
        <v>129</v>
      </c>
      <c r="E45" s="7" t="s">
        <v>136</v>
      </c>
      <c r="F45" s="6"/>
      <c r="G45" s="6"/>
      <c r="H45" s="7" t="s">
        <v>142</v>
      </c>
      <c r="I45" s="35"/>
      <c r="J45" s="35"/>
      <c r="K45" s="35"/>
    </row>
    <row r="46" spans="1:11" ht="23.25" x14ac:dyDescent="0.35">
      <c r="A46" s="1" t="s">
        <v>51</v>
      </c>
      <c r="B46" s="1" t="s">
        <v>51</v>
      </c>
      <c r="C46" s="7" t="s">
        <v>129</v>
      </c>
      <c r="D46" s="7" t="s">
        <v>129</v>
      </c>
      <c r="E46" s="7" t="s">
        <v>137</v>
      </c>
      <c r="F46" s="6"/>
      <c r="G46" s="6"/>
      <c r="H46" s="7" t="s">
        <v>140</v>
      </c>
      <c r="I46" s="35"/>
      <c r="J46" s="35"/>
      <c r="K46" s="35"/>
    </row>
    <row r="47" spans="1:11" ht="23.25" x14ac:dyDescent="0.35">
      <c r="A47" s="1" t="s">
        <v>51</v>
      </c>
      <c r="B47" s="1" t="s">
        <v>51</v>
      </c>
      <c r="C47" s="7" t="s">
        <v>129</v>
      </c>
      <c r="D47" s="7" t="s">
        <v>129</v>
      </c>
      <c r="E47" s="7" t="s">
        <v>138</v>
      </c>
      <c r="F47" s="6"/>
      <c r="G47" s="6"/>
      <c r="H47" s="7" t="s">
        <v>141</v>
      </c>
      <c r="I47" s="35"/>
    </row>
    <row r="48" spans="1:11" ht="23.25" x14ac:dyDescent="0.35">
      <c r="A48" s="1" t="s">
        <v>51</v>
      </c>
      <c r="B48" s="1" t="s">
        <v>51</v>
      </c>
      <c r="C48" s="7" t="s">
        <v>129</v>
      </c>
      <c r="D48" s="7" t="s">
        <v>129</v>
      </c>
      <c r="E48" s="7" t="s">
        <v>139</v>
      </c>
      <c r="F48" s="6"/>
      <c r="G48" s="6"/>
      <c r="H48" s="7" t="s">
        <v>141</v>
      </c>
      <c r="I48" s="35"/>
    </row>
    <row r="49" spans="1:4" ht="23.25" x14ac:dyDescent="0.35">
      <c r="A49" s="36"/>
      <c r="B49" s="35"/>
      <c r="C49" s="35"/>
    </row>
    <row r="50" spans="1:4" x14ac:dyDescent="0.25">
      <c r="A50" s="42" t="s">
        <v>190</v>
      </c>
      <c r="B50" s="42"/>
      <c r="C50" s="42"/>
      <c r="D50" s="42"/>
    </row>
    <row r="51" spans="1:4" ht="2.25" customHeight="1" x14ac:dyDescent="0.25"/>
    <row r="52" spans="1:4" ht="96" customHeight="1" x14ac:dyDescent="0.25">
      <c r="A52" s="14" t="s">
        <v>192</v>
      </c>
      <c r="B52" s="14" t="s">
        <v>191</v>
      </c>
      <c r="C52" s="14" t="s">
        <v>193</v>
      </c>
    </row>
    <row r="53" spans="1:4" ht="40.5" x14ac:dyDescent="0.25">
      <c r="A53" s="14" t="s">
        <v>194</v>
      </c>
      <c r="B53" s="14" t="s">
        <v>191</v>
      </c>
      <c r="C53" s="14" t="s">
        <v>197</v>
      </c>
    </row>
    <row r="55" spans="1:4" ht="51" customHeight="1" x14ac:dyDescent="0.25">
      <c r="A55" s="14" t="s">
        <v>195</v>
      </c>
      <c r="B55" s="14" t="s">
        <v>196</v>
      </c>
      <c r="C55" s="14" t="s">
        <v>198</v>
      </c>
    </row>
    <row r="56" spans="1:4" ht="40.5" x14ac:dyDescent="0.25">
      <c r="A56" s="14" t="s">
        <v>200</v>
      </c>
      <c r="B56" s="14" t="s">
        <v>196</v>
      </c>
      <c r="C56" s="14" t="s">
        <v>199</v>
      </c>
    </row>
    <row r="57" spans="1:4" ht="60.75" x14ac:dyDescent="0.25">
      <c r="A57" s="14"/>
      <c r="B57" s="14" t="s">
        <v>191</v>
      </c>
      <c r="C57" s="14" t="s">
        <v>201</v>
      </c>
    </row>
    <row r="71" spans="3:11" ht="23.25" x14ac:dyDescent="0.35">
      <c r="D71" s="5" t="s">
        <v>29</v>
      </c>
      <c r="E71" s="5"/>
      <c r="F71" s="5"/>
      <c r="G71" s="5"/>
      <c r="H71" s="5"/>
      <c r="I71" s="5"/>
      <c r="J71" s="5"/>
      <c r="K71" s="5"/>
    </row>
    <row r="72" spans="3:11" ht="24" customHeight="1" x14ac:dyDescent="0.35">
      <c r="D72" s="5" t="s">
        <v>28</v>
      </c>
      <c r="E72" s="5"/>
      <c r="F72" s="5"/>
      <c r="G72" s="5"/>
      <c r="H72" s="5"/>
      <c r="I72" s="5"/>
      <c r="J72" s="5"/>
      <c r="K72" s="5"/>
    </row>
    <row r="73" spans="3:11" ht="21.75" customHeight="1" x14ac:dyDescent="0.35">
      <c r="D73" s="5" t="s">
        <v>17</v>
      </c>
      <c r="E73" s="5"/>
      <c r="F73" s="5"/>
      <c r="G73" s="5"/>
      <c r="H73" s="5"/>
      <c r="I73" s="5"/>
      <c r="J73" s="5"/>
      <c r="K73" s="5"/>
    </row>
    <row r="74" spans="3:11" ht="23.25" x14ac:dyDescent="0.35">
      <c r="D74" s="4"/>
      <c r="E74" s="4"/>
      <c r="F74" s="4"/>
      <c r="G74" s="4"/>
      <c r="H74" s="4"/>
      <c r="I74" s="4"/>
      <c r="J74" s="4"/>
      <c r="K74" s="4"/>
    </row>
    <row r="80" spans="3:11" x14ac:dyDescent="0.25">
      <c r="C80"/>
    </row>
  </sheetData>
  <mergeCells count="9">
    <mergeCell ref="D73:K73"/>
    <mergeCell ref="D72:K72"/>
    <mergeCell ref="D71:K71"/>
    <mergeCell ref="A50:D50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scale="2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4"/>
  <sheetViews>
    <sheetView showGridLines="0" view="pageBreakPreview" topLeftCell="A29" zoomScale="70" zoomScaleNormal="70" zoomScaleSheetLayoutView="70" workbookViewId="0">
      <selection activeCell="F50" sqref="F50"/>
    </sheetView>
  </sheetViews>
  <sheetFormatPr baseColWidth="10" defaultColWidth="9" defaultRowHeight="12.75" x14ac:dyDescent="0.2"/>
  <cols>
    <col min="1" max="1" width="37.7109375" style="29" customWidth="1"/>
    <col min="2" max="2" width="47" style="29" customWidth="1"/>
    <col min="3" max="3" width="44.5703125" style="29" customWidth="1"/>
    <col min="4" max="4" width="41.5703125" style="29" customWidth="1"/>
    <col min="5" max="5" width="35.85546875" style="29" customWidth="1"/>
    <col min="6" max="6" width="39.140625" style="27" customWidth="1"/>
    <col min="7" max="7" width="36.28515625" style="29" customWidth="1"/>
    <col min="8" max="8" width="53.85546875" style="29" customWidth="1"/>
    <col min="9" max="9" width="36.5703125" style="29" customWidth="1"/>
    <col min="10" max="256" width="11.42578125" style="27" customWidth="1"/>
    <col min="257" max="16384" width="9" style="27"/>
  </cols>
  <sheetData>
    <row r="1" spans="1:9" ht="13.5" x14ac:dyDescent="0.2">
      <c r="A1" s="26"/>
      <c r="B1" s="26"/>
      <c r="C1" s="26"/>
      <c r="D1" s="26"/>
      <c r="E1" s="26"/>
      <c r="F1" s="26"/>
      <c r="G1" s="26"/>
      <c r="H1" s="26"/>
      <c r="I1" s="26"/>
    </row>
    <row r="2" spans="1:9" x14ac:dyDescent="0.2">
      <c r="A2" s="31" t="s">
        <v>14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2" t="s">
        <v>127</v>
      </c>
      <c r="B3" s="32"/>
      <c r="C3" s="32"/>
      <c r="D3" s="32"/>
      <c r="E3" s="32"/>
      <c r="F3" s="32"/>
      <c r="G3" s="32"/>
      <c r="H3" s="32"/>
      <c r="I3" s="32"/>
    </row>
    <row r="4" spans="1:9" x14ac:dyDescent="0.2">
      <c r="A4" s="33" t="s">
        <v>10</v>
      </c>
      <c r="B4" s="33"/>
      <c r="C4" s="33"/>
      <c r="D4" s="33"/>
      <c r="E4" s="33"/>
      <c r="F4" s="33"/>
      <c r="G4" s="33"/>
      <c r="H4" s="33"/>
      <c r="I4" s="33"/>
    </row>
    <row r="5" spans="1:9" x14ac:dyDescent="0.2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x14ac:dyDescent="0.2">
      <c r="A6" s="28"/>
      <c r="B6" s="28"/>
      <c r="C6" s="28"/>
      <c r="D6" s="28"/>
      <c r="E6" s="28"/>
      <c r="F6" s="28"/>
      <c r="G6" s="28"/>
      <c r="H6" s="28"/>
      <c r="I6" s="28"/>
    </row>
    <row r="7" spans="1:9" ht="15.75" x14ac:dyDescent="0.2">
      <c r="A7" s="30" t="s">
        <v>0</v>
      </c>
      <c r="B7" s="30" t="s">
        <v>1</v>
      </c>
      <c r="C7" s="30" t="s">
        <v>2</v>
      </c>
      <c r="D7" s="30" t="s">
        <v>11</v>
      </c>
      <c r="E7" s="30" t="s">
        <v>12</v>
      </c>
      <c r="F7" s="30" t="s">
        <v>5</v>
      </c>
      <c r="G7" s="30" t="s">
        <v>6</v>
      </c>
      <c r="H7" s="30" t="s">
        <v>7</v>
      </c>
      <c r="I7" s="30" t="s">
        <v>8</v>
      </c>
    </row>
    <row r="8" spans="1:9" ht="37.5" x14ac:dyDescent="0.2">
      <c r="A8" s="9" t="str">
        <f>+Beneficiarios!A8</f>
        <v xml:space="preserve"> Educacion</v>
      </c>
      <c r="B8" s="9" t="str">
        <f>+Beneficiarios!B8</f>
        <v>Ayuda para pago de deuda</v>
      </c>
      <c r="C8" s="9" t="str">
        <f>+Beneficiarios!C8</f>
        <v xml:space="preserve">Ayuda para el pago de universisdad </v>
      </c>
      <c r="D8" s="39" t="str">
        <f>+Beneficiarios!G8</f>
        <v>Oct.2022</v>
      </c>
      <c r="E8" s="9" t="str">
        <f>+Beneficiarios!F8</f>
        <v>RD $22,000.00</v>
      </c>
      <c r="F8" s="9" t="str">
        <f>+Beneficiarios!F8</f>
        <v>RD $22,000.00</v>
      </c>
      <c r="G8" s="39" t="str">
        <f>+Beneficiarios!G8</f>
        <v>Oct.2022</v>
      </c>
      <c r="H8" s="9" t="str">
        <f>+Beneficiarios!H8</f>
        <v xml:space="preserve">Carta solicitud y cotizacion </v>
      </c>
      <c r="I8" s="9" t="str">
        <f>+Beneficiarios!I8</f>
        <v xml:space="preserve">constribuir para el su deuda universitaria </v>
      </c>
    </row>
    <row r="9" spans="1:9" ht="37.5" x14ac:dyDescent="0.2">
      <c r="A9" s="9" t="str">
        <f>+Beneficiarios!A9</f>
        <v>Ayuda comunitaria</v>
      </c>
      <c r="B9" s="9" t="str">
        <f>+Beneficiarios!B9</f>
        <v xml:space="preserve">Ayuda para reparacion  </v>
      </c>
      <c r="C9" s="9" t="str">
        <f>+Beneficiarios!C9</f>
        <v xml:space="preserve">Ayuda para costear parte de la reparacion </v>
      </c>
      <c r="D9" s="39" t="str">
        <f>+Beneficiarios!G9</f>
        <v>Oct.2022</v>
      </c>
      <c r="E9" s="9" t="str">
        <f>+Beneficiarios!F9</f>
        <v>RD $30,000.00</v>
      </c>
      <c r="F9" s="9" t="str">
        <f>+Beneficiarios!F9</f>
        <v>RD $30,000.00</v>
      </c>
      <c r="G9" s="39" t="str">
        <f>+Beneficiarios!G9</f>
        <v>Oct.2022</v>
      </c>
      <c r="H9" s="9" t="str">
        <f>+Beneficiarios!H9</f>
        <v xml:space="preserve">Carta solicitud y cotizacion </v>
      </c>
      <c r="I9" s="9" t="str">
        <f>+Beneficiarios!I9</f>
        <v xml:space="preserve">Aportar a la reparacion de enramada </v>
      </c>
    </row>
    <row r="10" spans="1:9" ht="37.5" x14ac:dyDescent="0.2">
      <c r="A10" s="9" t="str">
        <f>+Beneficiarios!A10</f>
        <v xml:space="preserve">Deportivo  </v>
      </c>
      <c r="B10" s="9" t="s">
        <v>31</v>
      </c>
      <c r="C10" s="9" t="str">
        <f>+Beneficiarios!C10</f>
        <v xml:space="preserve">Ayuda para cubrir en los pagos de trofeo </v>
      </c>
      <c r="D10" s="39" t="str">
        <f>+Beneficiarios!G10</f>
        <v>Oct.2022</v>
      </c>
      <c r="E10" s="9" t="str">
        <f>+Beneficiarios!F10</f>
        <v>RD $27,809.06</v>
      </c>
      <c r="F10" s="9" t="str">
        <f>+Beneficiarios!F10</f>
        <v>RD $27,809.06</v>
      </c>
      <c r="G10" s="39" t="str">
        <f>+Beneficiarios!G10</f>
        <v>Oct.2022</v>
      </c>
      <c r="H10" s="9" t="str">
        <f>+Beneficiarios!H10</f>
        <v>Carta solicitud, cotización</v>
      </c>
      <c r="I10" s="9" t="str">
        <f>+Beneficiarios!I10</f>
        <v xml:space="preserve">Se trata de un torneo para los jovenes de dicha comunidad </v>
      </c>
    </row>
    <row r="11" spans="1:9" ht="37.5" x14ac:dyDescent="0.2">
      <c r="A11" s="9" t="str">
        <f>+Beneficiarios!A11</f>
        <v>Ayuda comunitaria</v>
      </c>
      <c r="B11" s="9" t="str">
        <f>+Beneficiarios!B11</f>
        <v xml:space="preserve">Aporte economico  </v>
      </c>
      <c r="C11" s="9" t="str">
        <f>+Beneficiarios!C11</f>
        <v xml:space="preserve">Ayuda para cubrir parte de los gastos economicos </v>
      </c>
      <c r="D11" s="39" t="str">
        <f>+Beneficiarios!G11</f>
        <v>Oct.2022</v>
      </c>
      <c r="E11" s="9" t="str">
        <f>+Beneficiarios!F11</f>
        <v>RD $50,000.00</v>
      </c>
      <c r="F11" s="9" t="str">
        <f>+Beneficiarios!F11</f>
        <v>RD $50,000.00</v>
      </c>
      <c r="G11" s="39" t="str">
        <f>+Beneficiarios!G11</f>
        <v>Oct.2022</v>
      </c>
      <c r="H11" s="9" t="str">
        <f>+Beneficiarios!H11</f>
        <v>Carta solicitud</v>
      </c>
      <c r="I11" s="9" t="str">
        <f>+Beneficiarios!I11</f>
        <v xml:space="preserve">Aporte en beneficio a la fundacion </v>
      </c>
    </row>
    <row r="12" spans="1:9" ht="37.5" x14ac:dyDescent="0.2">
      <c r="A12" s="9" t="str">
        <f>Beneficiarios!A12</f>
        <v xml:space="preserve">Educacion </v>
      </c>
      <c r="B12" s="9" t="str">
        <f>Beneficiarios!B12</f>
        <v>Ayuda para pago de laptop</v>
      </c>
      <c r="C12" s="9" t="str">
        <f>Beneficiarios!C12</f>
        <v>Ayuda para la compra de computadora</v>
      </c>
      <c r="D12" s="39" t="str">
        <f t="shared" ref="D12:D38" si="0">G12</f>
        <v>Oct.2022</v>
      </c>
      <c r="E12" s="9" t="str">
        <f t="shared" ref="E12:E15" si="1">F12</f>
        <v>RD $24,000.00</v>
      </c>
      <c r="F12" s="9" t="str">
        <f>Beneficiarios!F12</f>
        <v>RD $24,000.00</v>
      </c>
      <c r="G12" s="39" t="str">
        <f>Beneficiarios!G12</f>
        <v>Oct.2022</v>
      </c>
      <c r="H12" s="9" t="str">
        <f>Beneficiarios!H12</f>
        <v xml:space="preserve">Carta solicitud y cotizacion </v>
      </c>
      <c r="I12" s="9" t="str">
        <f>Beneficiarios!I12</f>
        <v xml:space="preserve">constribuir al desarrollo del mismo </v>
      </c>
    </row>
    <row r="13" spans="1:9" ht="37.5" x14ac:dyDescent="0.2">
      <c r="A13" s="9" t="str">
        <f>Beneficiarios!A13</f>
        <v>Ayuda comunitaria</v>
      </c>
      <c r="B13" s="9" t="str">
        <f>Beneficiarios!B13</f>
        <v xml:space="preserve">Aporte economico  </v>
      </c>
      <c r="C13" s="9" t="str">
        <f>Beneficiarios!C13</f>
        <v xml:space="preserve">Ayuda para cubrir para pago de refigerio   </v>
      </c>
      <c r="D13" s="39" t="str">
        <f t="shared" si="0"/>
        <v>Oct.2022</v>
      </c>
      <c r="E13" s="9" t="str">
        <f t="shared" si="1"/>
        <v>RD $93,790.00</v>
      </c>
      <c r="F13" s="9" t="str">
        <f>Beneficiarios!F13</f>
        <v>RD $93,790.00</v>
      </c>
      <c r="G13" s="39" t="str">
        <f>Beneficiarios!G13</f>
        <v>Oct.2022</v>
      </c>
      <c r="H13" s="9" t="str">
        <f>Beneficiarios!H13</f>
        <v xml:space="preserve">Carta solicitud y cotizacion </v>
      </c>
      <c r="I13" s="9" t="str">
        <f>Beneficiarios!I13</f>
        <v xml:space="preserve">Aporte en beneficio a los participantes </v>
      </c>
    </row>
    <row r="14" spans="1:9" ht="37.5" x14ac:dyDescent="0.2">
      <c r="A14" s="9" t="str">
        <f>Beneficiarios!A14</f>
        <v xml:space="preserve">Deportivo  </v>
      </c>
      <c r="B14" s="9" t="str">
        <f>Beneficiarios!B14</f>
        <v xml:space="preserve">Ayuda para compra </v>
      </c>
      <c r="C14" s="9" t="str">
        <f>Beneficiarios!C14</f>
        <v xml:space="preserve">Ayuda para el pago de bolas deportivas  </v>
      </c>
      <c r="D14" s="39" t="str">
        <f t="shared" si="0"/>
        <v>Oct.2022</v>
      </c>
      <c r="E14" s="9" t="str">
        <f t="shared" si="1"/>
        <v>RD $50,000.00</v>
      </c>
      <c r="F14" s="9" t="str">
        <f>Beneficiarios!F14</f>
        <v>RD $50,000.00</v>
      </c>
      <c r="G14" s="39" t="str">
        <f>Beneficiarios!G14</f>
        <v>Oct.2022</v>
      </c>
      <c r="H14" s="9" t="str">
        <f>Beneficiarios!H14</f>
        <v xml:space="preserve">carta de solicitud y cotizacion </v>
      </c>
      <c r="I14" s="9" t="str">
        <f>Beneficiarios!I14</f>
        <v xml:space="preserve">constribuir al desarrollo del mismo </v>
      </c>
    </row>
    <row r="15" spans="1:9" ht="37.5" x14ac:dyDescent="0.2">
      <c r="A15" s="9" t="str">
        <f>Beneficiarios!A15</f>
        <v>Ayuda comunitaria</v>
      </c>
      <c r="B15" s="9" t="str">
        <f>Beneficiarios!B15</f>
        <v xml:space="preserve">Ayuda para torneo  </v>
      </c>
      <c r="C15" s="9" t="str">
        <f>Beneficiarios!C15</f>
        <v xml:space="preserve">ayuda para torneo de superior de baloncesto  </v>
      </c>
      <c r="D15" s="39" t="s">
        <v>34</v>
      </c>
      <c r="E15" s="9" t="str">
        <f t="shared" si="1"/>
        <v>RD $75,000.00</v>
      </c>
      <c r="F15" s="9" t="str">
        <f>Beneficiarios!F15</f>
        <v>RD $75,000.00</v>
      </c>
      <c r="G15" s="39" t="str">
        <f>Beneficiarios!G15</f>
        <v>Oct.2022</v>
      </c>
      <c r="H15" s="9" t="str">
        <f>Beneficiarios!H15</f>
        <v xml:space="preserve">carta de solicitud y cotizacion </v>
      </c>
      <c r="I15" s="9" t="str">
        <f>Beneficiarios!I15</f>
        <v xml:space="preserve">Se trata de un torneo para los jovenes de dicha comunidad </v>
      </c>
    </row>
    <row r="16" spans="1:9" ht="37.5" x14ac:dyDescent="0.3">
      <c r="A16" s="8" t="s">
        <v>16</v>
      </c>
      <c r="B16" s="8" t="s">
        <v>68</v>
      </c>
      <c r="C16" s="8" t="s">
        <v>69</v>
      </c>
      <c r="D16" s="39" t="s">
        <v>34</v>
      </c>
      <c r="E16" s="8" t="s">
        <v>71</v>
      </c>
      <c r="F16" s="8" t="s">
        <v>71</v>
      </c>
      <c r="G16" s="40" t="s">
        <v>34</v>
      </c>
      <c r="H16" s="9" t="str">
        <f>Beneficiarios!H16</f>
        <v xml:space="preserve">carta de solicitud y cotizacion </v>
      </c>
      <c r="I16" s="8" t="s">
        <v>56</v>
      </c>
    </row>
    <row r="17" spans="1:9" ht="37.5" x14ac:dyDescent="0.3">
      <c r="A17" s="8" t="s">
        <v>21</v>
      </c>
      <c r="B17" s="8" t="s">
        <v>72</v>
      </c>
      <c r="C17" s="8" t="s">
        <v>73</v>
      </c>
      <c r="D17" s="39" t="s">
        <v>34</v>
      </c>
      <c r="E17" s="8" t="s">
        <v>76</v>
      </c>
      <c r="F17" s="8" t="s">
        <v>76</v>
      </c>
      <c r="G17" s="40" t="s">
        <v>34</v>
      </c>
      <c r="H17" s="9" t="str">
        <f>Beneficiarios!H17</f>
        <v xml:space="preserve">carta de solicitud y cotizacion </v>
      </c>
      <c r="I17" s="8" t="s">
        <v>23</v>
      </c>
    </row>
    <row r="18" spans="1:9" ht="37.5" x14ac:dyDescent="0.3">
      <c r="A18" s="8" t="s">
        <v>21</v>
      </c>
      <c r="B18" s="8" t="s">
        <v>72</v>
      </c>
      <c r="C18" s="8" t="s">
        <v>80</v>
      </c>
      <c r="D18" s="39" t="s">
        <v>34</v>
      </c>
      <c r="E18" s="8" t="s">
        <v>24</v>
      </c>
      <c r="F18" s="8" t="s">
        <v>24</v>
      </c>
      <c r="G18" s="40" t="s">
        <v>34</v>
      </c>
      <c r="H18" s="9" t="str">
        <f>Beneficiarios!H18</f>
        <v xml:space="preserve">carta de solicitud y cotizacion </v>
      </c>
      <c r="I18" s="8" t="s">
        <v>56</v>
      </c>
    </row>
    <row r="19" spans="1:9" ht="37.5" x14ac:dyDescent="0.3">
      <c r="A19" s="8" t="s">
        <v>16</v>
      </c>
      <c r="B19" s="8" t="s">
        <v>77</v>
      </c>
      <c r="C19" s="8" t="s">
        <v>78</v>
      </c>
      <c r="D19" s="39" t="s">
        <v>34</v>
      </c>
      <c r="E19" s="8" t="s">
        <v>26</v>
      </c>
      <c r="F19" s="8" t="s">
        <v>26</v>
      </c>
      <c r="G19" s="40" t="s">
        <v>34</v>
      </c>
      <c r="H19" s="9" t="str">
        <f>Beneficiarios!H19</f>
        <v xml:space="preserve">carta de solicitud y cotizacion </v>
      </c>
      <c r="I19" s="8" t="s">
        <v>107</v>
      </c>
    </row>
    <row r="20" spans="1:9" ht="37.5" x14ac:dyDescent="0.3">
      <c r="A20" s="8" t="s">
        <v>21</v>
      </c>
      <c r="B20" s="8" t="s">
        <v>82</v>
      </c>
      <c r="C20" s="8" t="s">
        <v>83</v>
      </c>
      <c r="D20" s="39" t="s">
        <v>34</v>
      </c>
      <c r="E20" s="8" t="s">
        <v>26</v>
      </c>
      <c r="F20" s="8" t="s">
        <v>26</v>
      </c>
      <c r="G20" s="40" t="s">
        <v>34</v>
      </c>
      <c r="H20" s="9" t="str">
        <f>Beneficiarios!H20</f>
        <v xml:space="preserve">carta de solicitud y cotizacion </v>
      </c>
      <c r="I20" s="8" t="s">
        <v>23</v>
      </c>
    </row>
    <row r="21" spans="1:9" ht="37.5" x14ac:dyDescent="0.3">
      <c r="A21" s="8" t="s">
        <v>85</v>
      </c>
      <c r="B21" s="8" t="s">
        <v>64</v>
      </c>
      <c r="C21" s="8" t="s">
        <v>65</v>
      </c>
      <c r="D21" s="39" t="s">
        <v>34</v>
      </c>
      <c r="E21" s="8" t="s">
        <v>87</v>
      </c>
      <c r="F21" s="8" t="s">
        <v>87</v>
      </c>
      <c r="G21" s="40" t="s">
        <v>34</v>
      </c>
      <c r="H21" s="9" t="str">
        <f>Beneficiarios!H21</f>
        <v xml:space="preserve">carta de solicitud y cotizacion </v>
      </c>
      <c r="I21" s="8" t="s">
        <v>23</v>
      </c>
    </row>
    <row r="22" spans="1:9" ht="37.5" x14ac:dyDescent="0.3">
      <c r="A22" s="8" t="s">
        <v>85</v>
      </c>
      <c r="B22" s="8" t="s">
        <v>64</v>
      </c>
      <c r="C22" s="8" t="s">
        <v>88</v>
      </c>
      <c r="D22" s="39" t="s">
        <v>34</v>
      </c>
      <c r="E22" s="8" t="s">
        <v>87</v>
      </c>
      <c r="F22" s="8" t="s">
        <v>87</v>
      </c>
      <c r="G22" s="40" t="s">
        <v>34</v>
      </c>
      <c r="H22" s="9" t="str">
        <f>Beneficiarios!H22</f>
        <v xml:space="preserve">carta de solicitud y cotizacion </v>
      </c>
      <c r="I22" s="8" t="s">
        <v>93</v>
      </c>
    </row>
    <row r="23" spans="1:9" ht="37.5" x14ac:dyDescent="0.3">
      <c r="A23" s="8" t="s">
        <v>16</v>
      </c>
      <c r="B23" s="8" t="s">
        <v>90</v>
      </c>
      <c r="C23" s="8" t="s">
        <v>91</v>
      </c>
      <c r="D23" s="39" t="s">
        <v>34</v>
      </c>
      <c r="E23" s="8" t="s">
        <v>25</v>
      </c>
      <c r="F23" s="8" t="s">
        <v>25</v>
      </c>
      <c r="G23" s="40" t="s">
        <v>34</v>
      </c>
      <c r="H23" s="9" t="str">
        <f>Beneficiarios!H23</f>
        <v xml:space="preserve">carta de solicitud y cotizacion </v>
      </c>
      <c r="I23" s="8" t="s">
        <v>93</v>
      </c>
    </row>
    <row r="24" spans="1:9" ht="37.5" x14ac:dyDescent="0.3">
      <c r="A24" s="8" t="s">
        <v>16</v>
      </c>
      <c r="B24" s="8" t="s">
        <v>82</v>
      </c>
      <c r="C24" s="8" t="s">
        <v>94</v>
      </c>
      <c r="D24" s="39" t="s">
        <v>34</v>
      </c>
      <c r="E24" s="8" t="s">
        <v>42</v>
      </c>
      <c r="F24" s="8" t="s">
        <v>42</v>
      </c>
      <c r="G24" s="40" t="s">
        <v>34</v>
      </c>
      <c r="H24" s="9" t="str">
        <f>Beneficiarios!H24</f>
        <v xml:space="preserve">carta de solicitud y cotizacion </v>
      </c>
      <c r="I24" s="8" t="s">
        <v>102</v>
      </c>
    </row>
    <row r="25" spans="1:9" ht="37.5" x14ac:dyDescent="0.3">
      <c r="A25" s="8" t="s">
        <v>16</v>
      </c>
      <c r="B25" s="8" t="s">
        <v>96</v>
      </c>
      <c r="C25" s="8" t="s">
        <v>97</v>
      </c>
      <c r="D25" s="39" t="s">
        <v>34</v>
      </c>
      <c r="E25" s="8" t="s">
        <v>99</v>
      </c>
      <c r="F25" s="8" t="s">
        <v>99</v>
      </c>
      <c r="G25" s="40" t="s">
        <v>34</v>
      </c>
      <c r="H25" s="9" t="str">
        <f>Beneficiarios!H25</f>
        <v xml:space="preserve">carta de solicitud y cotizacion </v>
      </c>
      <c r="I25" s="8" t="s">
        <v>107</v>
      </c>
    </row>
    <row r="26" spans="1:9" ht="37.5" x14ac:dyDescent="0.3">
      <c r="A26" s="8" t="s">
        <v>85</v>
      </c>
      <c r="B26" s="8" t="s">
        <v>82</v>
      </c>
      <c r="C26" s="8" t="s">
        <v>100</v>
      </c>
      <c r="D26" s="39" t="s">
        <v>34</v>
      </c>
      <c r="E26" s="8" t="s">
        <v>24</v>
      </c>
      <c r="F26" s="8" t="s">
        <v>24</v>
      </c>
      <c r="G26" s="40" t="s">
        <v>34</v>
      </c>
      <c r="H26" s="9" t="str">
        <f>Beneficiarios!H26</f>
        <v xml:space="preserve">carta de solicitud y cotizacion </v>
      </c>
      <c r="I26" s="8" t="s">
        <v>119</v>
      </c>
    </row>
    <row r="27" spans="1:9" ht="37.5" x14ac:dyDescent="0.3">
      <c r="A27" s="8" t="s">
        <v>16</v>
      </c>
      <c r="B27" s="8" t="s">
        <v>30</v>
      </c>
      <c r="C27" s="8" t="s">
        <v>69</v>
      </c>
      <c r="D27" s="39" t="s">
        <v>34</v>
      </c>
      <c r="E27" s="8" t="s">
        <v>24</v>
      </c>
      <c r="F27" s="8" t="s">
        <v>24</v>
      </c>
      <c r="G27" s="40" t="s">
        <v>34</v>
      </c>
      <c r="H27" s="9" t="str">
        <f>Beneficiarios!H27</f>
        <v xml:space="preserve">carta de  solicitud </v>
      </c>
      <c r="I27" s="8" t="s">
        <v>108</v>
      </c>
    </row>
    <row r="28" spans="1:9" ht="37.5" x14ac:dyDescent="0.3">
      <c r="A28" s="8" t="s">
        <v>16</v>
      </c>
      <c r="B28" s="8" t="s">
        <v>82</v>
      </c>
      <c r="C28" s="8" t="s">
        <v>69</v>
      </c>
      <c r="D28" s="39" t="s">
        <v>34</v>
      </c>
      <c r="E28" s="8" t="s">
        <v>106</v>
      </c>
      <c r="F28" s="8" t="s">
        <v>106</v>
      </c>
      <c r="G28" s="40" t="s">
        <v>34</v>
      </c>
      <c r="H28" s="9" t="str">
        <f>Beneficiarios!H28</f>
        <v xml:space="preserve">carta de solicitud y cotizacion </v>
      </c>
      <c r="I28" s="8" t="s">
        <v>108</v>
      </c>
    </row>
    <row r="29" spans="1:9" ht="37.5" x14ac:dyDescent="0.3">
      <c r="A29" s="8" t="s">
        <v>16</v>
      </c>
      <c r="B29" s="8" t="s">
        <v>30</v>
      </c>
      <c r="C29" s="8" t="s">
        <v>109</v>
      </c>
      <c r="D29" s="39" t="s">
        <v>34</v>
      </c>
      <c r="E29" s="8" t="s">
        <v>111</v>
      </c>
      <c r="F29" s="8" t="s">
        <v>111</v>
      </c>
      <c r="G29" s="40" t="s">
        <v>34</v>
      </c>
      <c r="H29" s="9" t="str">
        <f>Beneficiarios!H29</f>
        <v xml:space="preserve">carta de solicitud y cotizacion </v>
      </c>
      <c r="I29" s="8" t="s">
        <v>56</v>
      </c>
    </row>
    <row r="30" spans="1:9" ht="37.5" x14ac:dyDescent="0.3">
      <c r="A30" s="8" t="s">
        <v>85</v>
      </c>
      <c r="B30" s="8" t="s">
        <v>30</v>
      </c>
      <c r="C30" s="8" t="s">
        <v>112</v>
      </c>
      <c r="D30" s="39" t="s">
        <v>34</v>
      </c>
      <c r="E30" s="8" t="s">
        <v>24</v>
      </c>
      <c r="F30" s="8" t="s">
        <v>24</v>
      </c>
      <c r="G30" s="40" t="s">
        <v>34</v>
      </c>
      <c r="H30" s="9" t="str">
        <f>Beneficiarios!H30</f>
        <v xml:space="preserve">carta de solicitud y cotizacion </v>
      </c>
      <c r="I30" s="8" t="s">
        <v>118</v>
      </c>
    </row>
    <row r="31" spans="1:9" ht="37.5" x14ac:dyDescent="0.3">
      <c r="A31" s="8" t="s">
        <v>114</v>
      </c>
      <c r="B31" s="8" t="s">
        <v>30</v>
      </c>
      <c r="C31" s="8" t="s">
        <v>115</v>
      </c>
      <c r="D31" s="39" t="s">
        <v>34</v>
      </c>
      <c r="E31" s="8" t="s">
        <v>117</v>
      </c>
      <c r="F31" s="8" t="s">
        <v>117</v>
      </c>
      <c r="G31" s="40" t="s">
        <v>34</v>
      </c>
      <c r="H31" s="9" t="str">
        <f>Beneficiarios!H31</f>
        <v xml:space="preserve">carta de solicitud y cotizacion </v>
      </c>
      <c r="I31" s="8" t="s">
        <v>23</v>
      </c>
    </row>
    <row r="32" spans="1:9" ht="37.5" x14ac:dyDescent="0.3">
      <c r="A32" s="8" t="s">
        <v>85</v>
      </c>
      <c r="B32" s="8" t="s">
        <v>30</v>
      </c>
      <c r="C32" s="8" t="s">
        <v>112</v>
      </c>
      <c r="D32" s="39" t="s">
        <v>34</v>
      </c>
      <c r="E32" s="8" t="s">
        <v>71</v>
      </c>
      <c r="F32" s="8" t="s">
        <v>71</v>
      </c>
      <c r="G32" s="40" t="s">
        <v>34</v>
      </c>
      <c r="H32" s="9" t="str">
        <f>Beneficiarios!H32</f>
        <v xml:space="preserve">carta de solicitud y cotizacion </v>
      </c>
      <c r="I32" s="8" t="s">
        <v>23</v>
      </c>
    </row>
    <row r="33" spans="1:9" ht="37.5" x14ac:dyDescent="0.3">
      <c r="A33" s="8" t="s">
        <v>85</v>
      </c>
      <c r="B33" s="8" t="s">
        <v>30</v>
      </c>
      <c r="C33" s="8" t="s">
        <v>112</v>
      </c>
      <c r="D33" s="39" t="s">
        <v>34</v>
      </c>
      <c r="E33" s="8" t="s">
        <v>24</v>
      </c>
      <c r="F33" s="8" t="s">
        <v>24</v>
      </c>
      <c r="G33" s="40" t="s">
        <v>34</v>
      </c>
      <c r="H33" s="9" t="str">
        <f>Beneficiarios!H33</f>
        <v xml:space="preserve">carta de solicitud y cotizacion </v>
      </c>
      <c r="I33" s="8" t="s">
        <v>23</v>
      </c>
    </row>
    <row r="34" spans="1:9" ht="37.5" x14ac:dyDescent="0.3">
      <c r="A34" s="8" t="s">
        <v>85</v>
      </c>
      <c r="B34" s="8" t="s">
        <v>30</v>
      </c>
      <c r="C34" s="8" t="s">
        <v>112</v>
      </c>
      <c r="D34" s="39" t="s">
        <v>125</v>
      </c>
      <c r="E34" s="8" t="s">
        <v>24</v>
      </c>
      <c r="F34" s="8" t="s">
        <v>24</v>
      </c>
      <c r="G34" s="40" t="s">
        <v>34</v>
      </c>
      <c r="H34" s="9" t="str">
        <f>Beneficiarios!H34</f>
        <v xml:space="preserve">carta de solicitud y cotizacion </v>
      </c>
      <c r="I34" s="8" t="s">
        <v>23</v>
      </c>
    </row>
    <row r="35" spans="1:9" ht="37.5" x14ac:dyDescent="0.3">
      <c r="A35" s="9" t="s">
        <v>85</v>
      </c>
      <c r="B35" s="8" t="s">
        <v>30</v>
      </c>
      <c r="C35" s="8" t="s">
        <v>112</v>
      </c>
      <c r="D35" s="39" t="s">
        <v>34</v>
      </c>
      <c r="E35" s="8" t="s">
        <v>111</v>
      </c>
      <c r="F35" s="8" t="s">
        <v>111</v>
      </c>
      <c r="G35" s="40" t="s">
        <v>34</v>
      </c>
      <c r="H35" s="9" t="str">
        <f>Beneficiarios!H35</f>
        <v xml:space="preserve">carta de solicitud y cotizacion </v>
      </c>
      <c r="I35" s="8" t="s">
        <v>23</v>
      </c>
    </row>
    <row r="36" spans="1:9" ht="18.75" x14ac:dyDescent="0.3">
      <c r="A36" s="9" t="s">
        <v>85</v>
      </c>
      <c r="B36" s="8" t="s">
        <v>30</v>
      </c>
      <c r="C36" s="8" t="s">
        <v>112</v>
      </c>
      <c r="D36" s="39" t="s">
        <v>34</v>
      </c>
      <c r="E36" s="8" t="s">
        <v>124</v>
      </c>
      <c r="F36" s="8" t="s">
        <v>124</v>
      </c>
      <c r="G36" s="40" t="s">
        <v>34</v>
      </c>
      <c r="H36" s="9" t="str">
        <f>Beneficiarios!H36</f>
        <v xml:space="preserve">carta de solicitud y cotizacion </v>
      </c>
      <c r="I36" s="41"/>
    </row>
    <row r="37" spans="1:9" ht="18.75" x14ac:dyDescent="0.3">
      <c r="A37" s="9" t="s">
        <v>85</v>
      </c>
      <c r="B37" s="8" t="s">
        <v>30</v>
      </c>
      <c r="C37" s="8" t="s">
        <v>112</v>
      </c>
      <c r="D37" s="39" t="s">
        <v>34</v>
      </c>
      <c r="E37" s="8" t="s">
        <v>24</v>
      </c>
      <c r="F37" s="8" t="s">
        <v>24</v>
      </c>
      <c r="G37" s="41"/>
      <c r="H37" s="9"/>
      <c r="I37" s="41"/>
    </row>
    <row r="38" spans="1:9" ht="18.75" x14ac:dyDescent="0.3">
      <c r="A38" s="41"/>
      <c r="B38" s="41"/>
      <c r="C38" s="41"/>
      <c r="D38" s="39"/>
      <c r="E38" s="10"/>
      <c r="F38" s="41"/>
      <c r="G38" s="41"/>
      <c r="H38" s="41"/>
      <c r="I38" s="10"/>
    </row>
    <row r="52" spans="1:8" ht="23.25" x14ac:dyDescent="0.35">
      <c r="A52" s="5" t="s">
        <v>29</v>
      </c>
      <c r="B52" s="5"/>
      <c r="C52" s="5"/>
      <c r="D52" s="5"/>
      <c r="E52" s="5"/>
      <c r="F52" s="5"/>
      <c r="G52" s="5"/>
      <c r="H52" s="5"/>
    </row>
    <row r="53" spans="1:8" ht="23.25" x14ac:dyDescent="0.35">
      <c r="A53" s="5" t="s">
        <v>28</v>
      </c>
      <c r="B53" s="5"/>
      <c r="C53" s="5"/>
      <c r="D53" s="5"/>
      <c r="E53" s="5"/>
      <c r="F53" s="5"/>
      <c r="G53" s="5"/>
      <c r="H53" s="5"/>
    </row>
    <row r="54" spans="1:8" ht="23.25" x14ac:dyDescent="0.35">
      <c r="A54" s="5" t="s">
        <v>17</v>
      </c>
      <c r="B54" s="5"/>
      <c r="C54" s="5"/>
      <c r="D54" s="5"/>
      <c r="E54" s="5"/>
      <c r="F54" s="5"/>
      <c r="G54" s="5"/>
      <c r="H54" s="5"/>
    </row>
  </sheetData>
  <mergeCells count="8">
    <mergeCell ref="A52:H52"/>
    <mergeCell ref="A53:H53"/>
    <mergeCell ref="A54:H54"/>
    <mergeCell ref="A1:I1"/>
    <mergeCell ref="A2:I2"/>
    <mergeCell ref="A3:I3"/>
    <mergeCell ref="A4:I4"/>
    <mergeCell ref="A5:I5"/>
  </mergeCells>
  <phoneticPr fontId="21" type="noConversion"/>
  <pageMargins left="0.70866141732283472" right="0.70866141732283472" top="0.74803149606299213" bottom="0.74803149606299213" header="0.31496062992125984" footer="0.31496062992125984"/>
  <pageSetup scale="32" fitToHeight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384A-67B1-4B56-831E-D37107F35684}">
  <dimension ref="A1:D33"/>
  <sheetViews>
    <sheetView workbookViewId="0">
      <selection activeCell="A39" sqref="A39"/>
    </sheetView>
  </sheetViews>
  <sheetFormatPr baseColWidth="10" defaultRowHeight="15" x14ac:dyDescent="0.25"/>
  <cols>
    <col min="1" max="1" width="32.5703125" customWidth="1"/>
    <col min="2" max="2" width="24.140625" customWidth="1"/>
    <col min="3" max="3" width="22.42578125" customWidth="1"/>
  </cols>
  <sheetData>
    <row r="1" spans="1:4" ht="15.75" x14ac:dyDescent="0.3">
      <c r="A1" s="37" t="s">
        <v>186</v>
      </c>
      <c r="B1" s="37"/>
      <c r="C1" s="37"/>
      <c r="D1" s="37"/>
    </row>
    <row r="2" spans="1:4" x14ac:dyDescent="0.25">
      <c r="A2" s="38" t="s">
        <v>187</v>
      </c>
      <c r="B2" s="38" t="s">
        <v>188</v>
      </c>
      <c r="C2" s="38" t="s">
        <v>189</v>
      </c>
    </row>
    <row r="3" spans="1:4" x14ac:dyDescent="0.25">
      <c r="A3" s="25" t="s">
        <v>143</v>
      </c>
      <c r="B3" s="43">
        <v>44763</v>
      </c>
      <c r="C3" s="44" t="s">
        <v>144</v>
      </c>
    </row>
    <row r="4" spans="1:4" x14ac:dyDescent="0.25">
      <c r="A4" s="25" t="s">
        <v>145</v>
      </c>
      <c r="B4" s="43">
        <v>44767</v>
      </c>
      <c r="C4" s="44" t="s">
        <v>146</v>
      </c>
    </row>
    <row r="5" spans="1:4" x14ac:dyDescent="0.25">
      <c r="A5" s="25" t="s">
        <v>147</v>
      </c>
      <c r="B5" s="43">
        <v>44684</v>
      </c>
      <c r="C5" s="44" t="s">
        <v>148</v>
      </c>
    </row>
    <row r="6" spans="1:4" x14ac:dyDescent="0.25">
      <c r="A6" s="25" t="s">
        <v>149</v>
      </c>
      <c r="B6" s="43">
        <v>44627</v>
      </c>
      <c r="C6" s="44" t="s">
        <v>150</v>
      </c>
    </row>
    <row r="7" spans="1:4" x14ac:dyDescent="0.25">
      <c r="A7" s="25" t="s">
        <v>151</v>
      </c>
      <c r="B7" s="43">
        <v>44534</v>
      </c>
      <c r="C7" s="44" t="s">
        <v>152</v>
      </c>
    </row>
    <row r="8" spans="1:4" x14ac:dyDescent="0.25">
      <c r="A8" s="25" t="s">
        <v>153</v>
      </c>
      <c r="B8" s="43">
        <v>44511</v>
      </c>
      <c r="C8" s="44">
        <v>2616</v>
      </c>
    </row>
    <row r="9" spans="1:4" x14ac:dyDescent="0.25">
      <c r="A9" s="25" t="s">
        <v>154</v>
      </c>
      <c r="B9" s="43">
        <v>44510</v>
      </c>
      <c r="C9" s="44">
        <v>14671</v>
      </c>
    </row>
    <row r="10" spans="1:4" x14ac:dyDescent="0.25">
      <c r="A10" s="25" t="s">
        <v>155</v>
      </c>
      <c r="B10" s="43">
        <v>44490</v>
      </c>
      <c r="C10" s="44">
        <v>6700</v>
      </c>
    </row>
    <row r="11" spans="1:4" x14ac:dyDescent="0.25">
      <c r="A11" s="25" t="s">
        <v>156</v>
      </c>
      <c r="B11" s="43">
        <v>44490</v>
      </c>
      <c r="C11" s="44">
        <v>6500</v>
      </c>
    </row>
    <row r="12" spans="1:4" x14ac:dyDescent="0.25">
      <c r="A12" s="25" t="s">
        <v>157</v>
      </c>
      <c r="B12" s="43">
        <v>44761</v>
      </c>
      <c r="C12" s="44">
        <v>6900</v>
      </c>
    </row>
    <row r="13" spans="1:4" x14ac:dyDescent="0.25">
      <c r="A13" s="25" t="s">
        <v>158</v>
      </c>
      <c r="B13" s="43">
        <v>44760</v>
      </c>
      <c r="C13" s="44" t="s">
        <v>159</v>
      </c>
    </row>
    <row r="14" spans="1:4" x14ac:dyDescent="0.25">
      <c r="A14" s="25" t="s">
        <v>160</v>
      </c>
      <c r="B14" s="43">
        <v>44796</v>
      </c>
      <c r="C14" s="44">
        <v>1350.85</v>
      </c>
    </row>
    <row r="15" spans="1:4" x14ac:dyDescent="0.25">
      <c r="A15" s="25" t="s">
        <v>161</v>
      </c>
      <c r="B15" s="43">
        <v>44763</v>
      </c>
      <c r="C15" s="44" t="s">
        <v>162</v>
      </c>
    </row>
    <row r="16" spans="1:4" x14ac:dyDescent="0.25">
      <c r="A16" s="25" t="s">
        <v>163</v>
      </c>
      <c r="B16" s="43">
        <v>44762</v>
      </c>
      <c r="C16" s="44">
        <v>2552</v>
      </c>
    </row>
    <row r="17" spans="1:3" x14ac:dyDescent="0.25">
      <c r="A17" s="25" t="s">
        <v>164</v>
      </c>
      <c r="B17" s="43">
        <v>44764</v>
      </c>
      <c r="C17" s="44">
        <v>15106</v>
      </c>
    </row>
    <row r="18" spans="1:3" x14ac:dyDescent="0.25">
      <c r="A18" s="25" t="s">
        <v>165</v>
      </c>
      <c r="B18" s="43">
        <v>44700</v>
      </c>
      <c r="C18" s="44" t="s">
        <v>166</v>
      </c>
    </row>
    <row r="19" spans="1:3" x14ac:dyDescent="0.25">
      <c r="A19" s="25" t="s">
        <v>167</v>
      </c>
      <c r="B19" s="43">
        <v>44741</v>
      </c>
      <c r="C19" s="44" t="s">
        <v>168</v>
      </c>
    </row>
    <row r="20" spans="1:3" x14ac:dyDescent="0.25">
      <c r="A20" s="25" t="s">
        <v>169</v>
      </c>
      <c r="B20" s="43">
        <v>44721</v>
      </c>
      <c r="C20" s="44">
        <v>2600</v>
      </c>
    </row>
    <row r="21" spans="1:3" x14ac:dyDescent="0.25">
      <c r="A21" s="25" t="s">
        <v>170</v>
      </c>
      <c r="B21" s="43">
        <v>44743</v>
      </c>
      <c r="C21" s="44" t="s">
        <v>171</v>
      </c>
    </row>
    <row r="22" spans="1:3" x14ac:dyDescent="0.25">
      <c r="A22" s="25" t="s">
        <v>172</v>
      </c>
      <c r="B22" s="43">
        <v>44769</v>
      </c>
      <c r="C22" s="44" t="s">
        <v>173</v>
      </c>
    </row>
    <row r="23" spans="1:3" x14ac:dyDescent="0.25">
      <c r="A23" s="25" t="s">
        <v>174</v>
      </c>
      <c r="B23" s="43">
        <v>44810</v>
      </c>
      <c r="C23" s="44">
        <v>4881</v>
      </c>
    </row>
    <row r="24" spans="1:3" x14ac:dyDescent="0.25">
      <c r="A24" s="25" t="s">
        <v>175</v>
      </c>
      <c r="B24" s="43">
        <v>44805</v>
      </c>
      <c r="C24" s="44">
        <v>9145</v>
      </c>
    </row>
    <row r="25" spans="1:3" x14ac:dyDescent="0.25">
      <c r="A25" s="25" t="s">
        <v>176</v>
      </c>
      <c r="B25" s="43">
        <v>44819</v>
      </c>
      <c r="C25" s="44">
        <v>13567.23</v>
      </c>
    </row>
    <row r="26" spans="1:3" ht="15.75" x14ac:dyDescent="0.25">
      <c r="A26" s="25" t="s">
        <v>177</v>
      </c>
      <c r="B26" s="43">
        <v>44816</v>
      </c>
      <c r="C26" s="45">
        <v>2498.8000000000002</v>
      </c>
    </row>
    <row r="27" spans="1:3" x14ac:dyDescent="0.25">
      <c r="A27" s="25" t="s">
        <v>178</v>
      </c>
      <c r="B27" s="43">
        <v>44827</v>
      </c>
      <c r="C27" s="44">
        <v>11666.95</v>
      </c>
    </row>
    <row r="28" spans="1:3" x14ac:dyDescent="0.25">
      <c r="A28" s="25" t="s">
        <v>179</v>
      </c>
      <c r="B28" s="43">
        <v>44827</v>
      </c>
      <c r="C28" s="44">
        <v>4866.04</v>
      </c>
    </row>
    <row r="29" spans="1:3" x14ac:dyDescent="0.25">
      <c r="A29" s="25" t="s">
        <v>180</v>
      </c>
      <c r="B29" s="43">
        <v>44827</v>
      </c>
      <c r="C29" s="44">
        <v>22750</v>
      </c>
    </row>
    <row r="30" spans="1:3" x14ac:dyDescent="0.25">
      <c r="A30" s="25" t="s">
        <v>181</v>
      </c>
      <c r="B30" s="43">
        <v>44822</v>
      </c>
      <c r="C30" s="44">
        <v>4325</v>
      </c>
    </row>
    <row r="31" spans="1:3" x14ac:dyDescent="0.25">
      <c r="A31" s="25" t="s">
        <v>182</v>
      </c>
      <c r="B31" s="43" t="s">
        <v>183</v>
      </c>
      <c r="C31" s="44">
        <v>7094.94</v>
      </c>
    </row>
    <row r="32" spans="1:3" x14ac:dyDescent="0.25">
      <c r="A32" s="25" t="s">
        <v>184</v>
      </c>
      <c r="B32" s="43">
        <v>44834</v>
      </c>
      <c r="C32" s="44">
        <v>6141.2</v>
      </c>
    </row>
    <row r="33" spans="1:3" x14ac:dyDescent="0.25">
      <c r="A33" s="25" t="s">
        <v>185</v>
      </c>
      <c r="B33" s="43">
        <v>44839</v>
      </c>
      <c r="C33" s="44">
        <v>2480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346DFCFEA7D0428287DF331D3D1C86" ma:contentTypeVersion="2" ma:contentTypeDescription="Create a new document." ma:contentTypeScope="" ma:versionID="915bedb851dade955d7b87601a4fbe7c">
  <xsd:schema xmlns:xsd="http://www.w3.org/2001/XMLSchema" xmlns:xs="http://www.w3.org/2001/XMLSchema" xmlns:p="http://schemas.microsoft.com/office/2006/metadata/properties" xmlns:ns3="21903b02-6e16-4d5c-91a8-c9ebf4f1edf8" targetNamespace="http://schemas.microsoft.com/office/2006/metadata/properties" ma:root="true" ma:fieldsID="6f03f2be94c53918b098466768ea00d3" ns3:_="">
    <xsd:import namespace="21903b02-6e16-4d5c-91a8-c9ebf4f1ed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03b02-6e16-4d5c-91a8-c9ebf4f1e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4EE133-EB61-4262-9C98-3641B52C3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03b02-6e16-4d5c-91a8-c9ebf4f1e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9666C-BE2F-476F-A57E-B270809616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BDEA8-5D96-403B-ACE1-BDFF9C2915B6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21903b02-6e16-4d5c-91a8-c9ebf4f1edf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Beneficiarios</vt:lpstr>
      <vt:lpstr>Nómina Beneficiarios</vt:lpstr>
      <vt:lpstr>MEDICAMENTOS DONADOS </vt:lpstr>
      <vt:lpstr>Beneficiarios!Área_de_impresión</vt:lpstr>
      <vt:lpstr>'Nómina Beneficiarios'!Área_de_impresión</vt:lpstr>
      <vt:lpstr>Beneficiarios!Títulos_a_imprimir</vt:lpstr>
      <vt:lpstr>'Nómina Beneficiarios'!Títulos_a_imprimir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DIGEPRES</dc:creator>
  <cp:lastModifiedBy>Mayerlin Liliana Garabitos</cp:lastModifiedBy>
  <cp:lastPrinted>2020-01-31T18:29:29Z</cp:lastPrinted>
  <dcterms:created xsi:type="dcterms:W3CDTF">2018-04-17T18:57:16Z</dcterms:created>
  <dcterms:modified xsi:type="dcterms:W3CDTF">2022-11-01T16:17:37Z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0x01010046346DFCFEA7D0428287DF331D3D1C86</vt:lpwstr>
  </property>
</Properties>
</file>