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B DIRECCION FCIERA\PORTAL DE TRANSPARENCIA\2022\NOVIEMBRE 2022\"/>
    </mc:Choice>
  </mc:AlternateContent>
  <xr:revisionPtr revIDLastSave="0" documentId="13_ncr:1_{70270ACD-5EB6-4B77-BAE1-C797917B72C6}" xr6:coauthVersionLast="47" xr6:coauthVersionMax="47" xr10:uidLastSave="{00000000-0000-0000-0000-000000000000}"/>
  <bookViews>
    <workbookView xWindow="-120" yWindow="-120" windowWidth="20730" windowHeight="11160" xr2:uid="{18A97771-4A53-4385-9594-254441373CA6}"/>
  </bookViews>
  <sheets>
    <sheet name="NOVIEMBRE 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5" i="1"/>
  <c r="E31" i="1"/>
  <c r="E26" i="1"/>
  <c r="E25" i="1"/>
  <c r="E19" i="1"/>
  <c r="E21" i="1" s="1"/>
  <c r="E15" i="1"/>
  <c r="E14" i="1"/>
  <c r="E13" i="1"/>
  <c r="E12" i="1"/>
  <c r="E10" i="1"/>
  <c r="E11" i="1"/>
  <c r="E42" i="1" l="1"/>
  <c r="E28" i="1"/>
  <c r="E32" i="1" s="1"/>
  <c r="E16" i="1"/>
  <c r="E23" i="1" s="1"/>
  <c r="E44" i="1" l="1"/>
</calcChain>
</file>

<file path=xl/sharedStrings.xml><?xml version="1.0" encoding="utf-8"?>
<sst xmlns="http://schemas.openxmlformats.org/spreadsheetml/2006/main" count="39" uniqueCount="39">
  <si>
    <t>EMPRESA DE GENERACION HIDROELECTRICA DOMINICANA</t>
  </si>
  <si>
    <t>(Valores en RD$)</t>
  </si>
  <si>
    <t>Activos</t>
  </si>
  <si>
    <t>Activos corrientes</t>
  </si>
  <si>
    <t xml:space="preserve">Efectivo y equivalentes de efectivo </t>
  </si>
  <si>
    <t xml:space="preserve">Inversiones a corto plazo </t>
  </si>
  <si>
    <t>Cuenta por cobrar a corto plazo</t>
  </si>
  <si>
    <t xml:space="preserve">Inventarios </t>
  </si>
  <si>
    <t>Pagos anticipados</t>
  </si>
  <si>
    <t xml:space="preserve">Otros activos corrientes </t>
  </si>
  <si>
    <t>Total activos corrientes</t>
  </si>
  <si>
    <t>Activos no corrientes</t>
  </si>
  <si>
    <t xml:space="preserve">Mobiliarios y equipos neto </t>
  </si>
  <si>
    <t xml:space="preserve">Activos intangibles  </t>
  </si>
  <si>
    <t>Total activos no corrientes</t>
  </si>
  <si>
    <t xml:space="preserve">  </t>
  </si>
  <si>
    <t>Total activos</t>
  </si>
  <si>
    <t>Pasivos</t>
  </si>
  <si>
    <t>Cuentas por pagar a corto plazo</t>
  </si>
  <si>
    <t xml:space="preserve">Retenciones y acumulaciones por pagar </t>
  </si>
  <si>
    <t>Pasivo por Arrendamiento (corto Plazo)</t>
  </si>
  <si>
    <t>Total pasivos corrientes</t>
  </si>
  <si>
    <t>Pasivos no corrientes</t>
  </si>
  <si>
    <t>Total pasivos no corrientes</t>
  </si>
  <si>
    <t xml:space="preserve">Total pasivos </t>
  </si>
  <si>
    <t xml:space="preserve">Activos Netos/Patrimonio </t>
  </si>
  <si>
    <t>Capital</t>
  </si>
  <si>
    <t>Reservas</t>
  </si>
  <si>
    <t>Revaluacion de Activos</t>
  </si>
  <si>
    <t>Utilidades Retenidas</t>
  </si>
  <si>
    <t>Resultados acumulados (Ajuste Años anteriores)</t>
  </si>
  <si>
    <t xml:space="preserve">Resultados positivos (ahorro) / negativo (desahorro) </t>
  </si>
  <si>
    <t>Total activos netos/patrimonio</t>
  </si>
  <si>
    <t>Total pasivos y activos netos/patrimonio</t>
  </si>
  <si>
    <t>PREPARADO POR:</t>
  </si>
  <si>
    <t xml:space="preserve">Lic.Cesar H. Tejeda </t>
  </si>
  <si>
    <t>Sub- Director Financiero</t>
  </si>
  <si>
    <t>BALANCE GENERAL</t>
  </si>
  <si>
    <t>Al 30 NOVIEMBRE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</si>
</sst>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4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theme="1"/>
      <name val="."/>
    </font>
    <font>
      <b/>
      <sz val="9"/>
      <color theme="1"/>
      <name val=".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name val="Calibri Light"/>
      <family val="2"/>
      <scheme val="maj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right" vertical="center" wrapText="1" indent="4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center"/>
    </xf>
    <xf numFmtId="39" fontId="5" fillId="2" borderId="0" xfId="0" applyNumberFormat="1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1" fontId="6" fillId="2" borderId="0" xfId="0" applyNumberFormat="1" applyFont="1" applyFill="1" applyAlignment="1">
      <alignment vertical="center"/>
    </xf>
    <xf numFmtId="0" fontId="2" fillId="2" borderId="0" xfId="0" applyFont="1" applyFill="1"/>
    <xf numFmtId="0" fontId="6" fillId="2" borderId="0" xfId="0" applyFont="1" applyFill="1"/>
    <xf numFmtId="41" fontId="6" fillId="2" borderId="0" xfId="0" applyNumberFormat="1" applyFont="1" applyFill="1"/>
    <xf numFmtId="41" fontId="5" fillId="2" borderId="0" xfId="0" applyNumberFormat="1" applyFont="1" applyFill="1" applyAlignment="1">
      <alignment vertical="center"/>
    </xf>
    <xf numFmtId="43" fontId="7" fillId="2" borderId="0" xfId="0" applyNumberFormat="1" applyFont="1" applyFill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1" fontId="11" fillId="2" borderId="0" xfId="1" applyNumberFormat="1" applyFont="1" applyFill="1" applyAlignment="1">
      <alignment horizontal="left" vertical="center"/>
    </xf>
    <xf numFmtId="41" fontId="8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1" fontId="12" fillId="2" borderId="0" xfId="1" applyNumberFormat="1" applyFont="1" applyFill="1"/>
    <xf numFmtId="0" fontId="13" fillId="2" borderId="0" xfId="1" applyFont="1" applyFill="1" applyAlignment="1">
      <alignment horizontal="left"/>
    </xf>
    <xf numFmtId="0" fontId="0" fillId="2" borderId="0" xfId="0" applyFill="1" applyAlignment="1">
      <alignment vertical="center"/>
    </xf>
    <xf numFmtId="0" fontId="12" fillId="2" borderId="0" xfId="1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43" fontId="2" fillId="2" borderId="0" xfId="0" applyNumberFormat="1" applyFont="1" applyFill="1"/>
    <xf numFmtId="43" fontId="8" fillId="2" borderId="0" xfId="0" applyNumberFormat="1" applyFont="1" applyFill="1" applyAlignment="1">
      <alignment vertical="center"/>
    </xf>
    <xf numFmtId="41" fontId="6" fillId="0" borderId="0" xfId="0" applyNumberFormat="1" applyFont="1" applyFill="1"/>
    <xf numFmtId="0" fontId="2" fillId="0" borderId="0" xfId="0" applyFont="1" applyFill="1"/>
    <xf numFmtId="43" fontId="2" fillId="0" borderId="0" xfId="0" applyNumberFormat="1" applyFont="1" applyFill="1"/>
    <xf numFmtId="41" fontId="6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39" fontId="6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41" fontId="11" fillId="0" borderId="0" xfId="1" applyNumberFormat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43" fontId="8" fillId="0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 xr:uid="{5F7214FB-03BC-47F1-9083-357594436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9524</xdr:rowOff>
    </xdr:from>
    <xdr:to>
      <xdr:col>2</xdr:col>
      <xdr:colOff>628649</xdr:colOff>
      <xdr:row>5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7A94CA-A15E-47C9-9057-35D84A9F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600074"/>
          <a:ext cx="1133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46</xdr:row>
      <xdr:rowOff>66675</xdr:rowOff>
    </xdr:from>
    <xdr:to>
      <xdr:col>2</xdr:col>
      <xdr:colOff>809625</xdr:colOff>
      <xdr:row>48</xdr:row>
      <xdr:rowOff>266700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25E443-EBFF-C6A4-3C1E-B67577F3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58300"/>
          <a:ext cx="1695450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ZA%20NOVIEMBRE%202022%20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NOVIEMBRE 2022 M"/>
    </sheetNames>
    <sheetDataSet>
      <sheetData sheetId="0">
        <row r="42">
          <cell r="E42">
            <v>3180100472.25</v>
          </cell>
        </row>
        <row r="43">
          <cell r="E43">
            <v>15707776904.139999</v>
          </cell>
        </row>
        <row r="56">
          <cell r="E56">
            <v>81259932757.460007</v>
          </cell>
        </row>
        <row r="87">
          <cell r="E87">
            <v>44989036.030000001</v>
          </cell>
        </row>
        <row r="92">
          <cell r="E92">
            <v>676551759.24000001</v>
          </cell>
        </row>
        <row r="101">
          <cell r="E101">
            <v>22179227.140000001</v>
          </cell>
        </row>
        <row r="259">
          <cell r="E259">
            <v>93284084138.079987</v>
          </cell>
        </row>
        <row r="278">
          <cell r="E278">
            <v>22163048924.139999</v>
          </cell>
        </row>
        <row r="283">
          <cell r="E283">
            <v>109664362.91</v>
          </cell>
        </row>
        <row r="302">
          <cell r="E302">
            <v>32818715.949999999</v>
          </cell>
        </row>
        <row r="308">
          <cell r="E308">
            <v>4772587</v>
          </cell>
        </row>
        <row r="316">
          <cell r="E316">
            <v>52748933919.339996</v>
          </cell>
        </row>
        <row r="318">
          <cell r="E318">
            <v>4864515295.79</v>
          </cell>
        </row>
        <row r="320">
          <cell r="E320">
            <v>103674002495.89999</v>
          </cell>
        </row>
        <row r="322">
          <cell r="E322">
            <v>-918148945.41999996</v>
          </cell>
        </row>
        <row r="326">
          <cell r="E326">
            <v>4226017874.5900002</v>
          </cell>
        </row>
        <row r="331">
          <cell r="E331">
            <v>4089888591.8900146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4DBB-2E04-45D5-A44F-575804A7E1DC}">
  <dimension ref="A3:J53"/>
  <sheetViews>
    <sheetView showGridLines="0" tabSelected="1" workbookViewId="0">
      <selection activeCell="H8" sqref="H8:I8"/>
    </sheetView>
  </sheetViews>
  <sheetFormatPr baseColWidth="10" defaultRowHeight="12"/>
  <cols>
    <col min="1" max="1" width="6.42578125" style="1" customWidth="1"/>
    <col min="2" max="2" width="9.5703125" style="36" customWidth="1"/>
    <col min="3" max="3" width="34.28515625" style="36" customWidth="1"/>
    <col min="4" max="4" width="3" style="37" customWidth="1"/>
    <col min="5" max="5" width="25.140625" style="36" customWidth="1"/>
    <col min="6" max="7" width="15.85546875" style="1" bestFit="1" customWidth="1"/>
    <col min="8" max="8" width="22.42578125" style="18" customWidth="1"/>
    <col min="9" max="9" width="11.42578125" style="1"/>
    <col min="10" max="10" width="14.140625" style="1" bestFit="1" customWidth="1"/>
    <col min="11" max="192" width="11.42578125" style="1"/>
    <col min="193" max="193" width="9.5703125" style="1" customWidth="1"/>
    <col min="194" max="194" width="35" style="1" customWidth="1"/>
    <col min="195" max="195" width="8" style="1" customWidth="1"/>
    <col min="196" max="196" width="14.7109375" style="1" customWidth="1"/>
    <col min="197" max="197" width="28.5703125" style="1" customWidth="1"/>
    <col min="198" max="198" width="14.28515625" style="1" customWidth="1"/>
    <col min="199" max="199" width="14.42578125" style="1" customWidth="1"/>
    <col min="200" max="256" width="11.42578125" style="1"/>
    <col min="257" max="257" width="6.42578125" style="1" customWidth="1"/>
    <col min="258" max="258" width="9.5703125" style="1" customWidth="1"/>
    <col min="259" max="259" width="40.7109375" style="1" customWidth="1"/>
    <col min="260" max="260" width="3" style="1" customWidth="1"/>
    <col min="261" max="261" width="26.85546875" style="1" customWidth="1"/>
    <col min="262" max="263" width="15.85546875" style="1" bestFit="1" customWidth="1"/>
    <col min="264" max="264" width="15.42578125" style="1" customWidth="1"/>
    <col min="265" max="448" width="11.42578125" style="1"/>
    <col min="449" max="449" width="9.5703125" style="1" customWidth="1"/>
    <col min="450" max="450" width="35" style="1" customWidth="1"/>
    <col min="451" max="451" width="8" style="1" customWidth="1"/>
    <col min="452" max="452" width="14.7109375" style="1" customWidth="1"/>
    <col min="453" max="453" width="28.5703125" style="1" customWidth="1"/>
    <col min="454" max="454" width="14.28515625" style="1" customWidth="1"/>
    <col min="455" max="455" width="14.42578125" style="1" customWidth="1"/>
    <col min="456" max="512" width="11.42578125" style="1"/>
    <col min="513" max="513" width="6.42578125" style="1" customWidth="1"/>
    <col min="514" max="514" width="9.5703125" style="1" customWidth="1"/>
    <col min="515" max="515" width="40.7109375" style="1" customWidth="1"/>
    <col min="516" max="516" width="3" style="1" customWidth="1"/>
    <col min="517" max="517" width="26.85546875" style="1" customWidth="1"/>
    <col min="518" max="519" width="15.85546875" style="1" bestFit="1" customWidth="1"/>
    <col min="520" max="520" width="15.42578125" style="1" customWidth="1"/>
    <col min="521" max="704" width="11.42578125" style="1"/>
    <col min="705" max="705" width="9.5703125" style="1" customWidth="1"/>
    <col min="706" max="706" width="35" style="1" customWidth="1"/>
    <col min="707" max="707" width="8" style="1" customWidth="1"/>
    <col min="708" max="708" width="14.7109375" style="1" customWidth="1"/>
    <col min="709" max="709" width="28.5703125" style="1" customWidth="1"/>
    <col min="710" max="710" width="14.28515625" style="1" customWidth="1"/>
    <col min="711" max="711" width="14.42578125" style="1" customWidth="1"/>
    <col min="712" max="768" width="11.42578125" style="1"/>
    <col min="769" max="769" width="6.42578125" style="1" customWidth="1"/>
    <col min="770" max="770" width="9.5703125" style="1" customWidth="1"/>
    <col min="771" max="771" width="40.7109375" style="1" customWidth="1"/>
    <col min="772" max="772" width="3" style="1" customWidth="1"/>
    <col min="773" max="773" width="26.85546875" style="1" customWidth="1"/>
    <col min="774" max="775" width="15.85546875" style="1" bestFit="1" customWidth="1"/>
    <col min="776" max="776" width="15.42578125" style="1" customWidth="1"/>
    <col min="777" max="960" width="11.42578125" style="1"/>
    <col min="961" max="961" width="9.5703125" style="1" customWidth="1"/>
    <col min="962" max="962" width="35" style="1" customWidth="1"/>
    <col min="963" max="963" width="8" style="1" customWidth="1"/>
    <col min="964" max="964" width="14.7109375" style="1" customWidth="1"/>
    <col min="965" max="965" width="28.5703125" style="1" customWidth="1"/>
    <col min="966" max="966" width="14.28515625" style="1" customWidth="1"/>
    <col min="967" max="967" width="14.42578125" style="1" customWidth="1"/>
    <col min="968" max="1024" width="11.42578125" style="1"/>
    <col min="1025" max="1025" width="6.42578125" style="1" customWidth="1"/>
    <col min="1026" max="1026" width="9.5703125" style="1" customWidth="1"/>
    <col min="1027" max="1027" width="40.7109375" style="1" customWidth="1"/>
    <col min="1028" max="1028" width="3" style="1" customWidth="1"/>
    <col min="1029" max="1029" width="26.85546875" style="1" customWidth="1"/>
    <col min="1030" max="1031" width="15.85546875" style="1" bestFit="1" customWidth="1"/>
    <col min="1032" max="1032" width="15.42578125" style="1" customWidth="1"/>
    <col min="1033" max="1216" width="11.42578125" style="1"/>
    <col min="1217" max="1217" width="9.5703125" style="1" customWidth="1"/>
    <col min="1218" max="1218" width="35" style="1" customWidth="1"/>
    <col min="1219" max="1219" width="8" style="1" customWidth="1"/>
    <col min="1220" max="1220" width="14.7109375" style="1" customWidth="1"/>
    <col min="1221" max="1221" width="28.5703125" style="1" customWidth="1"/>
    <col min="1222" max="1222" width="14.28515625" style="1" customWidth="1"/>
    <col min="1223" max="1223" width="14.42578125" style="1" customWidth="1"/>
    <col min="1224" max="1280" width="11.42578125" style="1"/>
    <col min="1281" max="1281" width="6.42578125" style="1" customWidth="1"/>
    <col min="1282" max="1282" width="9.5703125" style="1" customWidth="1"/>
    <col min="1283" max="1283" width="40.7109375" style="1" customWidth="1"/>
    <col min="1284" max="1284" width="3" style="1" customWidth="1"/>
    <col min="1285" max="1285" width="26.85546875" style="1" customWidth="1"/>
    <col min="1286" max="1287" width="15.85546875" style="1" bestFit="1" customWidth="1"/>
    <col min="1288" max="1288" width="15.42578125" style="1" customWidth="1"/>
    <col min="1289" max="1472" width="11.42578125" style="1"/>
    <col min="1473" max="1473" width="9.5703125" style="1" customWidth="1"/>
    <col min="1474" max="1474" width="35" style="1" customWidth="1"/>
    <col min="1475" max="1475" width="8" style="1" customWidth="1"/>
    <col min="1476" max="1476" width="14.7109375" style="1" customWidth="1"/>
    <col min="1477" max="1477" width="28.5703125" style="1" customWidth="1"/>
    <col min="1478" max="1478" width="14.28515625" style="1" customWidth="1"/>
    <col min="1479" max="1479" width="14.42578125" style="1" customWidth="1"/>
    <col min="1480" max="1536" width="11.42578125" style="1"/>
    <col min="1537" max="1537" width="6.42578125" style="1" customWidth="1"/>
    <col min="1538" max="1538" width="9.5703125" style="1" customWidth="1"/>
    <col min="1539" max="1539" width="40.7109375" style="1" customWidth="1"/>
    <col min="1540" max="1540" width="3" style="1" customWidth="1"/>
    <col min="1541" max="1541" width="26.85546875" style="1" customWidth="1"/>
    <col min="1542" max="1543" width="15.85546875" style="1" bestFit="1" customWidth="1"/>
    <col min="1544" max="1544" width="15.42578125" style="1" customWidth="1"/>
    <col min="1545" max="1728" width="11.42578125" style="1"/>
    <col min="1729" max="1729" width="9.5703125" style="1" customWidth="1"/>
    <col min="1730" max="1730" width="35" style="1" customWidth="1"/>
    <col min="1731" max="1731" width="8" style="1" customWidth="1"/>
    <col min="1732" max="1732" width="14.7109375" style="1" customWidth="1"/>
    <col min="1733" max="1733" width="28.5703125" style="1" customWidth="1"/>
    <col min="1734" max="1734" width="14.28515625" style="1" customWidth="1"/>
    <col min="1735" max="1735" width="14.42578125" style="1" customWidth="1"/>
    <col min="1736" max="1792" width="11.42578125" style="1"/>
    <col min="1793" max="1793" width="6.42578125" style="1" customWidth="1"/>
    <col min="1794" max="1794" width="9.5703125" style="1" customWidth="1"/>
    <col min="1795" max="1795" width="40.7109375" style="1" customWidth="1"/>
    <col min="1796" max="1796" width="3" style="1" customWidth="1"/>
    <col min="1797" max="1797" width="26.85546875" style="1" customWidth="1"/>
    <col min="1798" max="1799" width="15.85546875" style="1" bestFit="1" customWidth="1"/>
    <col min="1800" max="1800" width="15.42578125" style="1" customWidth="1"/>
    <col min="1801" max="1984" width="11.42578125" style="1"/>
    <col min="1985" max="1985" width="9.5703125" style="1" customWidth="1"/>
    <col min="1986" max="1986" width="35" style="1" customWidth="1"/>
    <col min="1987" max="1987" width="8" style="1" customWidth="1"/>
    <col min="1988" max="1988" width="14.7109375" style="1" customWidth="1"/>
    <col min="1989" max="1989" width="28.5703125" style="1" customWidth="1"/>
    <col min="1990" max="1990" width="14.28515625" style="1" customWidth="1"/>
    <col min="1991" max="1991" width="14.42578125" style="1" customWidth="1"/>
    <col min="1992" max="2048" width="11.42578125" style="1"/>
    <col min="2049" max="2049" width="6.42578125" style="1" customWidth="1"/>
    <col min="2050" max="2050" width="9.5703125" style="1" customWidth="1"/>
    <col min="2051" max="2051" width="40.7109375" style="1" customWidth="1"/>
    <col min="2052" max="2052" width="3" style="1" customWidth="1"/>
    <col min="2053" max="2053" width="26.85546875" style="1" customWidth="1"/>
    <col min="2054" max="2055" width="15.85546875" style="1" bestFit="1" customWidth="1"/>
    <col min="2056" max="2056" width="15.42578125" style="1" customWidth="1"/>
    <col min="2057" max="2240" width="11.42578125" style="1"/>
    <col min="2241" max="2241" width="9.5703125" style="1" customWidth="1"/>
    <col min="2242" max="2242" width="35" style="1" customWidth="1"/>
    <col min="2243" max="2243" width="8" style="1" customWidth="1"/>
    <col min="2244" max="2244" width="14.7109375" style="1" customWidth="1"/>
    <col min="2245" max="2245" width="28.5703125" style="1" customWidth="1"/>
    <col min="2246" max="2246" width="14.28515625" style="1" customWidth="1"/>
    <col min="2247" max="2247" width="14.42578125" style="1" customWidth="1"/>
    <col min="2248" max="2304" width="11.42578125" style="1"/>
    <col min="2305" max="2305" width="6.42578125" style="1" customWidth="1"/>
    <col min="2306" max="2306" width="9.5703125" style="1" customWidth="1"/>
    <col min="2307" max="2307" width="40.7109375" style="1" customWidth="1"/>
    <col min="2308" max="2308" width="3" style="1" customWidth="1"/>
    <col min="2309" max="2309" width="26.85546875" style="1" customWidth="1"/>
    <col min="2310" max="2311" width="15.85546875" style="1" bestFit="1" customWidth="1"/>
    <col min="2312" max="2312" width="15.42578125" style="1" customWidth="1"/>
    <col min="2313" max="2496" width="11.42578125" style="1"/>
    <col min="2497" max="2497" width="9.5703125" style="1" customWidth="1"/>
    <col min="2498" max="2498" width="35" style="1" customWidth="1"/>
    <col min="2499" max="2499" width="8" style="1" customWidth="1"/>
    <col min="2500" max="2500" width="14.7109375" style="1" customWidth="1"/>
    <col min="2501" max="2501" width="28.5703125" style="1" customWidth="1"/>
    <col min="2502" max="2502" width="14.28515625" style="1" customWidth="1"/>
    <col min="2503" max="2503" width="14.42578125" style="1" customWidth="1"/>
    <col min="2504" max="2560" width="11.42578125" style="1"/>
    <col min="2561" max="2561" width="6.42578125" style="1" customWidth="1"/>
    <col min="2562" max="2562" width="9.5703125" style="1" customWidth="1"/>
    <col min="2563" max="2563" width="40.7109375" style="1" customWidth="1"/>
    <col min="2564" max="2564" width="3" style="1" customWidth="1"/>
    <col min="2565" max="2565" width="26.85546875" style="1" customWidth="1"/>
    <col min="2566" max="2567" width="15.85546875" style="1" bestFit="1" customWidth="1"/>
    <col min="2568" max="2568" width="15.42578125" style="1" customWidth="1"/>
    <col min="2569" max="2752" width="11.42578125" style="1"/>
    <col min="2753" max="2753" width="9.5703125" style="1" customWidth="1"/>
    <col min="2754" max="2754" width="35" style="1" customWidth="1"/>
    <col min="2755" max="2755" width="8" style="1" customWidth="1"/>
    <col min="2756" max="2756" width="14.7109375" style="1" customWidth="1"/>
    <col min="2757" max="2757" width="28.5703125" style="1" customWidth="1"/>
    <col min="2758" max="2758" width="14.28515625" style="1" customWidth="1"/>
    <col min="2759" max="2759" width="14.42578125" style="1" customWidth="1"/>
    <col min="2760" max="2816" width="11.42578125" style="1"/>
    <col min="2817" max="2817" width="6.42578125" style="1" customWidth="1"/>
    <col min="2818" max="2818" width="9.5703125" style="1" customWidth="1"/>
    <col min="2819" max="2819" width="40.7109375" style="1" customWidth="1"/>
    <col min="2820" max="2820" width="3" style="1" customWidth="1"/>
    <col min="2821" max="2821" width="26.85546875" style="1" customWidth="1"/>
    <col min="2822" max="2823" width="15.85546875" style="1" bestFit="1" customWidth="1"/>
    <col min="2824" max="2824" width="15.42578125" style="1" customWidth="1"/>
    <col min="2825" max="3008" width="11.42578125" style="1"/>
    <col min="3009" max="3009" width="9.5703125" style="1" customWidth="1"/>
    <col min="3010" max="3010" width="35" style="1" customWidth="1"/>
    <col min="3011" max="3011" width="8" style="1" customWidth="1"/>
    <col min="3012" max="3012" width="14.7109375" style="1" customWidth="1"/>
    <col min="3013" max="3013" width="28.5703125" style="1" customWidth="1"/>
    <col min="3014" max="3014" width="14.28515625" style="1" customWidth="1"/>
    <col min="3015" max="3015" width="14.42578125" style="1" customWidth="1"/>
    <col min="3016" max="3072" width="11.42578125" style="1"/>
    <col min="3073" max="3073" width="6.42578125" style="1" customWidth="1"/>
    <col min="3074" max="3074" width="9.5703125" style="1" customWidth="1"/>
    <col min="3075" max="3075" width="40.7109375" style="1" customWidth="1"/>
    <col min="3076" max="3076" width="3" style="1" customWidth="1"/>
    <col min="3077" max="3077" width="26.85546875" style="1" customWidth="1"/>
    <col min="3078" max="3079" width="15.85546875" style="1" bestFit="1" customWidth="1"/>
    <col min="3080" max="3080" width="15.42578125" style="1" customWidth="1"/>
    <col min="3081" max="3264" width="11.42578125" style="1"/>
    <col min="3265" max="3265" width="9.5703125" style="1" customWidth="1"/>
    <col min="3266" max="3266" width="35" style="1" customWidth="1"/>
    <col min="3267" max="3267" width="8" style="1" customWidth="1"/>
    <col min="3268" max="3268" width="14.7109375" style="1" customWidth="1"/>
    <col min="3269" max="3269" width="28.5703125" style="1" customWidth="1"/>
    <col min="3270" max="3270" width="14.28515625" style="1" customWidth="1"/>
    <col min="3271" max="3271" width="14.42578125" style="1" customWidth="1"/>
    <col min="3272" max="3328" width="11.42578125" style="1"/>
    <col min="3329" max="3329" width="6.42578125" style="1" customWidth="1"/>
    <col min="3330" max="3330" width="9.5703125" style="1" customWidth="1"/>
    <col min="3331" max="3331" width="40.7109375" style="1" customWidth="1"/>
    <col min="3332" max="3332" width="3" style="1" customWidth="1"/>
    <col min="3333" max="3333" width="26.85546875" style="1" customWidth="1"/>
    <col min="3334" max="3335" width="15.85546875" style="1" bestFit="1" customWidth="1"/>
    <col min="3336" max="3336" width="15.42578125" style="1" customWidth="1"/>
    <col min="3337" max="3520" width="11.42578125" style="1"/>
    <col min="3521" max="3521" width="9.5703125" style="1" customWidth="1"/>
    <col min="3522" max="3522" width="35" style="1" customWidth="1"/>
    <col min="3523" max="3523" width="8" style="1" customWidth="1"/>
    <col min="3524" max="3524" width="14.7109375" style="1" customWidth="1"/>
    <col min="3525" max="3525" width="28.5703125" style="1" customWidth="1"/>
    <col min="3526" max="3526" width="14.28515625" style="1" customWidth="1"/>
    <col min="3527" max="3527" width="14.42578125" style="1" customWidth="1"/>
    <col min="3528" max="3584" width="11.42578125" style="1"/>
    <col min="3585" max="3585" width="6.42578125" style="1" customWidth="1"/>
    <col min="3586" max="3586" width="9.5703125" style="1" customWidth="1"/>
    <col min="3587" max="3587" width="40.7109375" style="1" customWidth="1"/>
    <col min="3588" max="3588" width="3" style="1" customWidth="1"/>
    <col min="3589" max="3589" width="26.85546875" style="1" customWidth="1"/>
    <col min="3590" max="3591" width="15.85546875" style="1" bestFit="1" customWidth="1"/>
    <col min="3592" max="3592" width="15.42578125" style="1" customWidth="1"/>
    <col min="3593" max="3776" width="11.42578125" style="1"/>
    <col min="3777" max="3777" width="9.5703125" style="1" customWidth="1"/>
    <col min="3778" max="3778" width="35" style="1" customWidth="1"/>
    <col min="3779" max="3779" width="8" style="1" customWidth="1"/>
    <col min="3780" max="3780" width="14.7109375" style="1" customWidth="1"/>
    <col min="3781" max="3781" width="28.5703125" style="1" customWidth="1"/>
    <col min="3782" max="3782" width="14.28515625" style="1" customWidth="1"/>
    <col min="3783" max="3783" width="14.42578125" style="1" customWidth="1"/>
    <col min="3784" max="3840" width="11.42578125" style="1"/>
    <col min="3841" max="3841" width="6.42578125" style="1" customWidth="1"/>
    <col min="3842" max="3842" width="9.5703125" style="1" customWidth="1"/>
    <col min="3843" max="3843" width="40.7109375" style="1" customWidth="1"/>
    <col min="3844" max="3844" width="3" style="1" customWidth="1"/>
    <col min="3845" max="3845" width="26.85546875" style="1" customWidth="1"/>
    <col min="3846" max="3847" width="15.85546875" style="1" bestFit="1" customWidth="1"/>
    <col min="3848" max="3848" width="15.42578125" style="1" customWidth="1"/>
    <col min="3849" max="4032" width="11.42578125" style="1"/>
    <col min="4033" max="4033" width="9.5703125" style="1" customWidth="1"/>
    <col min="4034" max="4034" width="35" style="1" customWidth="1"/>
    <col min="4035" max="4035" width="8" style="1" customWidth="1"/>
    <col min="4036" max="4036" width="14.7109375" style="1" customWidth="1"/>
    <col min="4037" max="4037" width="28.5703125" style="1" customWidth="1"/>
    <col min="4038" max="4038" width="14.28515625" style="1" customWidth="1"/>
    <col min="4039" max="4039" width="14.42578125" style="1" customWidth="1"/>
    <col min="4040" max="4096" width="11.42578125" style="1"/>
    <col min="4097" max="4097" width="6.42578125" style="1" customWidth="1"/>
    <col min="4098" max="4098" width="9.5703125" style="1" customWidth="1"/>
    <col min="4099" max="4099" width="40.7109375" style="1" customWidth="1"/>
    <col min="4100" max="4100" width="3" style="1" customWidth="1"/>
    <col min="4101" max="4101" width="26.85546875" style="1" customWidth="1"/>
    <col min="4102" max="4103" width="15.85546875" style="1" bestFit="1" customWidth="1"/>
    <col min="4104" max="4104" width="15.42578125" style="1" customWidth="1"/>
    <col min="4105" max="4288" width="11.42578125" style="1"/>
    <col min="4289" max="4289" width="9.5703125" style="1" customWidth="1"/>
    <col min="4290" max="4290" width="35" style="1" customWidth="1"/>
    <col min="4291" max="4291" width="8" style="1" customWidth="1"/>
    <col min="4292" max="4292" width="14.7109375" style="1" customWidth="1"/>
    <col min="4293" max="4293" width="28.5703125" style="1" customWidth="1"/>
    <col min="4294" max="4294" width="14.28515625" style="1" customWidth="1"/>
    <col min="4295" max="4295" width="14.42578125" style="1" customWidth="1"/>
    <col min="4296" max="4352" width="11.42578125" style="1"/>
    <col min="4353" max="4353" width="6.42578125" style="1" customWidth="1"/>
    <col min="4354" max="4354" width="9.5703125" style="1" customWidth="1"/>
    <col min="4355" max="4355" width="40.7109375" style="1" customWidth="1"/>
    <col min="4356" max="4356" width="3" style="1" customWidth="1"/>
    <col min="4357" max="4357" width="26.85546875" style="1" customWidth="1"/>
    <col min="4358" max="4359" width="15.85546875" style="1" bestFit="1" customWidth="1"/>
    <col min="4360" max="4360" width="15.42578125" style="1" customWidth="1"/>
    <col min="4361" max="4544" width="11.42578125" style="1"/>
    <col min="4545" max="4545" width="9.5703125" style="1" customWidth="1"/>
    <col min="4546" max="4546" width="35" style="1" customWidth="1"/>
    <col min="4547" max="4547" width="8" style="1" customWidth="1"/>
    <col min="4548" max="4548" width="14.7109375" style="1" customWidth="1"/>
    <col min="4549" max="4549" width="28.5703125" style="1" customWidth="1"/>
    <col min="4550" max="4550" width="14.28515625" style="1" customWidth="1"/>
    <col min="4551" max="4551" width="14.42578125" style="1" customWidth="1"/>
    <col min="4552" max="4608" width="11.42578125" style="1"/>
    <col min="4609" max="4609" width="6.42578125" style="1" customWidth="1"/>
    <col min="4610" max="4610" width="9.5703125" style="1" customWidth="1"/>
    <col min="4611" max="4611" width="40.7109375" style="1" customWidth="1"/>
    <col min="4612" max="4612" width="3" style="1" customWidth="1"/>
    <col min="4613" max="4613" width="26.85546875" style="1" customWidth="1"/>
    <col min="4614" max="4615" width="15.85546875" style="1" bestFit="1" customWidth="1"/>
    <col min="4616" max="4616" width="15.42578125" style="1" customWidth="1"/>
    <col min="4617" max="4800" width="11.42578125" style="1"/>
    <col min="4801" max="4801" width="9.5703125" style="1" customWidth="1"/>
    <col min="4802" max="4802" width="35" style="1" customWidth="1"/>
    <col min="4803" max="4803" width="8" style="1" customWidth="1"/>
    <col min="4804" max="4804" width="14.7109375" style="1" customWidth="1"/>
    <col min="4805" max="4805" width="28.5703125" style="1" customWidth="1"/>
    <col min="4806" max="4806" width="14.28515625" style="1" customWidth="1"/>
    <col min="4807" max="4807" width="14.42578125" style="1" customWidth="1"/>
    <col min="4808" max="4864" width="11.42578125" style="1"/>
    <col min="4865" max="4865" width="6.42578125" style="1" customWidth="1"/>
    <col min="4866" max="4866" width="9.5703125" style="1" customWidth="1"/>
    <col min="4867" max="4867" width="40.7109375" style="1" customWidth="1"/>
    <col min="4868" max="4868" width="3" style="1" customWidth="1"/>
    <col min="4869" max="4869" width="26.85546875" style="1" customWidth="1"/>
    <col min="4870" max="4871" width="15.85546875" style="1" bestFit="1" customWidth="1"/>
    <col min="4872" max="4872" width="15.42578125" style="1" customWidth="1"/>
    <col min="4873" max="5056" width="11.42578125" style="1"/>
    <col min="5057" max="5057" width="9.5703125" style="1" customWidth="1"/>
    <col min="5058" max="5058" width="35" style="1" customWidth="1"/>
    <col min="5059" max="5059" width="8" style="1" customWidth="1"/>
    <col min="5060" max="5060" width="14.7109375" style="1" customWidth="1"/>
    <col min="5061" max="5061" width="28.5703125" style="1" customWidth="1"/>
    <col min="5062" max="5062" width="14.28515625" style="1" customWidth="1"/>
    <col min="5063" max="5063" width="14.42578125" style="1" customWidth="1"/>
    <col min="5064" max="5120" width="11.42578125" style="1"/>
    <col min="5121" max="5121" width="6.42578125" style="1" customWidth="1"/>
    <col min="5122" max="5122" width="9.5703125" style="1" customWidth="1"/>
    <col min="5123" max="5123" width="40.7109375" style="1" customWidth="1"/>
    <col min="5124" max="5124" width="3" style="1" customWidth="1"/>
    <col min="5125" max="5125" width="26.85546875" style="1" customWidth="1"/>
    <col min="5126" max="5127" width="15.85546875" style="1" bestFit="1" customWidth="1"/>
    <col min="5128" max="5128" width="15.42578125" style="1" customWidth="1"/>
    <col min="5129" max="5312" width="11.42578125" style="1"/>
    <col min="5313" max="5313" width="9.5703125" style="1" customWidth="1"/>
    <col min="5314" max="5314" width="35" style="1" customWidth="1"/>
    <col min="5315" max="5315" width="8" style="1" customWidth="1"/>
    <col min="5316" max="5316" width="14.7109375" style="1" customWidth="1"/>
    <col min="5317" max="5317" width="28.5703125" style="1" customWidth="1"/>
    <col min="5318" max="5318" width="14.28515625" style="1" customWidth="1"/>
    <col min="5319" max="5319" width="14.42578125" style="1" customWidth="1"/>
    <col min="5320" max="5376" width="11.42578125" style="1"/>
    <col min="5377" max="5377" width="6.42578125" style="1" customWidth="1"/>
    <col min="5378" max="5378" width="9.5703125" style="1" customWidth="1"/>
    <col min="5379" max="5379" width="40.7109375" style="1" customWidth="1"/>
    <col min="5380" max="5380" width="3" style="1" customWidth="1"/>
    <col min="5381" max="5381" width="26.85546875" style="1" customWidth="1"/>
    <col min="5382" max="5383" width="15.85546875" style="1" bestFit="1" customWidth="1"/>
    <col min="5384" max="5384" width="15.42578125" style="1" customWidth="1"/>
    <col min="5385" max="5568" width="11.42578125" style="1"/>
    <col min="5569" max="5569" width="9.5703125" style="1" customWidth="1"/>
    <col min="5570" max="5570" width="35" style="1" customWidth="1"/>
    <col min="5571" max="5571" width="8" style="1" customWidth="1"/>
    <col min="5572" max="5572" width="14.7109375" style="1" customWidth="1"/>
    <col min="5573" max="5573" width="28.5703125" style="1" customWidth="1"/>
    <col min="5574" max="5574" width="14.28515625" style="1" customWidth="1"/>
    <col min="5575" max="5575" width="14.42578125" style="1" customWidth="1"/>
    <col min="5576" max="5632" width="11.42578125" style="1"/>
    <col min="5633" max="5633" width="6.42578125" style="1" customWidth="1"/>
    <col min="5634" max="5634" width="9.5703125" style="1" customWidth="1"/>
    <col min="5635" max="5635" width="40.7109375" style="1" customWidth="1"/>
    <col min="5636" max="5636" width="3" style="1" customWidth="1"/>
    <col min="5637" max="5637" width="26.85546875" style="1" customWidth="1"/>
    <col min="5638" max="5639" width="15.85546875" style="1" bestFit="1" customWidth="1"/>
    <col min="5640" max="5640" width="15.42578125" style="1" customWidth="1"/>
    <col min="5641" max="5824" width="11.42578125" style="1"/>
    <col min="5825" max="5825" width="9.5703125" style="1" customWidth="1"/>
    <col min="5826" max="5826" width="35" style="1" customWidth="1"/>
    <col min="5827" max="5827" width="8" style="1" customWidth="1"/>
    <col min="5828" max="5828" width="14.7109375" style="1" customWidth="1"/>
    <col min="5829" max="5829" width="28.5703125" style="1" customWidth="1"/>
    <col min="5830" max="5830" width="14.28515625" style="1" customWidth="1"/>
    <col min="5831" max="5831" width="14.42578125" style="1" customWidth="1"/>
    <col min="5832" max="5888" width="11.42578125" style="1"/>
    <col min="5889" max="5889" width="6.42578125" style="1" customWidth="1"/>
    <col min="5890" max="5890" width="9.5703125" style="1" customWidth="1"/>
    <col min="5891" max="5891" width="40.7109375" style="1" customWidth="1"/>
    <col min="5892" max="5892" width="3" style="1" customWidth="1"/>
    <col min="5893" max="5893" width="26.85546875" style="1" customWidth="1"/>
    <col min="5894" max="5895" width="15.85546875" style="1" bestFit="1" customWidth="1"/>
    <col min="5896" max="5896" width="15.42578125" style="1" customWidth="1"/>
    <col min="5897" max="6080" width="11.42578125" style="1"/>
    <col min="6081" max="6081" width="9.5703125" style="1" customWidth="1"/>
    <col min="6082" max="6082" width="35" style="1" customWidth="1"/>
    <col min="6083" max="6083" width="8" style="1" customWidth="1"/>
    <col min="6084" max="6084" width="14.7109375" style="1" customWidth="1"/>
    <col min="6085" max="6085" width="28.5703125" style="1" customWidth="1"/>
    <col min="6086" max="6086" width="14.28515625" style="1" customWidth="1"/>
    <col min="6087" max="6087" width="14.42578125" style="1" customWidth="1"/>
    <col min="6088" max="6144" width="11.42578125" style="1"/>
    <col min="6145" max="6145" width="6.42578125" style="1" customWidth="1"/>
    <col min="6146" max="6146" width="9.5703125" style="1" customWidth="1"/>
    <col min="6147" max="6147" width="40.7109375" style="1" customWidth="1"/>
    <col min="6148" max="6148" width="3" style="1" customWidth="1"/>
    <col min="6149" max="6149" width="26.85546875" style="1" customWidth="1"/>
    <col min="6150" max="6151" width="15.85546875" style="1" bestFit="1" customWidth="1"/>
    <col min="6152" max="6152" width="15.42578125" style="1" customWidth="1"/>
    <col min="6153" max="6336" width="11.42578125" style="1"/>
    <col min="6337" max="6337" width="9.5703125" style="1" customWidth="1"/>
    <col min="6338" max="6338" width="35" style="1" customWidth="1"/>
    <col min="6339" max="6339" width="8" style="1" customWidth="1"/>
    <col min="6340" max="6340" width="14.7109375" style="1" customWidth="1"/>
    <col min="6341" max="6341" width="28.5703125" style="1" customWidth="1"/>
    <col min="6342" max="6342" width="14.28515625" style="1" customWidth="1"/>
    <col min="6343" max="6343" width="14.42578125" style="1" customWidth="1"/>
    <col min="6344" max="6400" width="11.42578125" style="1"/>
    <col min="6401" max="6401" width="6.42578125" style="1" customWidth="1"/>
    <col min="6402" max="6402" width="9.5703125" style="1" customWidth="1"/>
    <col min="6403" max="6403" width="40.7109375" style="1" customWidth="1"/>
    <col min="6404" max="6404" width="3" style="1" customWidth="1"/>
    <col min="6405" max="6405" width="26.85546875" style="1" customWidth="1"/>
    <col min="6406" max="6407" width="15.85546875" style="1" bestFit="1" customWidth="1"/>
    <col min="6408" max="6408" width="15.42578125" style="1" customWidth="1"/>
    <col min="6409" max="6592" width="11.42578125" style="1"/>
    <col min="6593" max="6593" width="9.5703125" style="1" customWidth="1"/>
    <col min="6594" max="6594" width="35" style="1" customWidth="1"/>
    <col min="6595" max="6595" width="8" style="1" customWidth="1"/>
    <col min="6596" max="6596" width="14.7109375" style="1" customWidth="1"/>
    <col min="6597" max="6597" width="28.5703125" style="1" customWidth="1"/>
    <col min="6598" max="6598" width="14.28515625" style="1" customWidth="1"/>
    <col min="6599" max="6599" width="14.42578125" style="1" customWidth="1"/>
    <col min="6600" max="6656" width="11.42578125" style="1"/>
    <col min="6657" max="6657" width="6.42578125" style="1" customWidth="1"/>
    <col min="6658" max="6658" width="9.5703125" style="1" customWidth="1"/>
    <col min="6659" max="6659" width="40.7109375" style="1" customWidth="1"/>
    <col min="6660" max="6660" width="3" style="1" customWidth="1"/>
    <col min="6661" max="6661" width="26.85546875" style="1" customWidth="1"/>
    <col min="6662" max="6663" width="15.85546875" style="1" bestFit="1" customWidth="1"/>
    <col min="6664" max="6664" width="15.42578125" style="1" customWidth="1"/>
    <col min="6665" max="6848" width="11.42578125" style="1"/>
    <col min="6849" max="6849" width="9.5703125" style="1" customWidth="1"/>
    <col min="6850" max="6850" width="35" style="1" customWidth="1"/>
    <col min="6851" max="6851" width="8" style="1" customWidth="1"/>
    <col min="6852" max="6852" width="14.7109375" style="1" customWidth="1"/>
    <col min="6853" max="6853" width="28.5703125" style="1" customWidth="1"/>
    <col min="6854" max="6854" width="14.28515625" style="1" customWidth="1"/>
    <col min="6855" max="6855" width="14.42578125" style="1" customWidth="1"/>
    <col min="6856" max="6912" width="11.42578125" style="1"/>
    <col min="6913" max="6913" width="6.42578125" style="1" customWidth="1"/>
    <col min="6914" max="6914" width="9.5703125" style="1" customWidth="1"/>
    <col min="6915" max="6915" width="40.7109375" style="1" customWidth="1"/>
    <col min="6916" max="6916" width="3" style="1" customWidth="1"/>
    <col min="6917" max="6917" width="26.85546875" style="1" customWidth="1"/>
    <col min="6918" max="6919" width="15.85546875" style="1" bestFit="1" customWidth="1"/>
    <col min="6920" max="6920" width="15.42578125" style="1" customWidth="1"/>
    <col min="6921" max="7104" width="11.42578125" style="1"/>
    <col min="7105" max="7105" width="9.5703125" style="1" customWidth="1"/>
    <col min="7106" max="7106" width="35" style="1" customWidth="1"/>
    <col min="7107" max="7107" width="8" style="1" customWidth="1"/>
    <col min="7108" max="7108" width="14.7109375" style="1" customWidth="1"/>
    <col min="7109" max="7109" width="28.5703125" style="1" customWidth="1"/>
    <col min="7110" max="7110" width="14.28515625" style="1" customWidth="1"/>
    <col min="7111" max="7111" width="14.42578125" style="1" customWidth="1"/>
    <col min="7112" max="7168" width="11.42578125" style="1"/>
    <col min="7169" max="7169" width="6.42578125" style="1" customWidth="1"/>
    <col min="7170" max="7170" width="9.5703125" style="1" customWidth="1"/>
    <col min="7171" max="7171" width="40.7109375" style="1" customWidth="1"/>
    <col min="7172" max="7172" width="3" style="1" customWidth="1"/>
    <col min="7173" max="7173" width="26.85546875" style="1" customWidth="1"/>
    <col min="7174" max="7175" width="15.85546875" style="1" bestFit="1" customWidth="1"/>
    <col min="7176" max="7176" width="15.42578125" style="1" customWidth="1"/>
    <col min="7177" max="7360" width="11.42578125" style="1"/>
    <col min="7361" max="7361" width="9.5703125" style="1" customWidth="1"/>
    <col min="7362" max="7362" width="35" style="1" customWidth="1"/>
    <col min="7363" max="7363" width="8" style="1" customWidth="1"/>
    <col min="7364" max="7364" width="14.7109375" style="1" customWidth="1"/>
    <col min="7365" max="7365" width="28.5703125" style="1" customWidth="1"/>
    <col min="7366" max="7366" width="14.28515625" style="1" customWidth="1"/>
    <col min="7367" max="7367" width="14.42578125" style="1" customWidth="1"/>
    <col min="7368" max="7424" width="11.42578125" style="1"/>
    <col min="7425" max="7425" width="6.42578125" style="1" customWidth="1"/>
    <col min="7426" max="7426" width="9.5703125" style="1" customWidth="1"/>
    <col min="7427" max="7427" width="40.7109375" style="1" customWidth="1"/>
    <col min="7428" max="7428" width="3" style="1" customWidth="1"/>
    <col min="7429" max="7429" width="26.85546875" style="1" customWidth="1"/>
    <col min="7430" max="7431" width="15.85546875" style="1" bestFit="1" customWidth="1"/>
    <col min="7432" max="7432" width="15.42578125" style="1" customWidth="1"/>
    <col min="7433" max="7616" width="11.42578125" style="1"/>
    <col min="7617" max="7617" width="9.5703125" style="1" customWidth="1"/>
    <col min="7618" max="7618" width="35" style="1" customWidth="1"/>
    <col min="7619" max="7619" width="8" style="1" customWidth="1"/>
    <col min="7620" max="7620" width="14.7109375" style="1" customWidth="1"/>
    <col min="7621" max="7621" width="28.5703125" style="1" customWidth="1"/>
    <col min="7622" max="7622" width="14.28515625" style="1" customWidth="1"/>
    <col min="7623" max="7623" width="14.42578125" style="1" customWidth="1"/>
    <col min="7624" max="7680" width="11.42578125" style="1"/>
    <col min="7681" max="7681" width="6.42578125" style="1" customWidth="1"/>
    <col min="7682" max="7682" width="9.5703125" style="1" customWidth="1"/>
    <col min="7683" max="7683" width="40.7109375" style="1" customWidth="1"/>
    <col min="7684" max="7684" width="3" style="1" customWidth="1"/>
    <col min="7685" max="7685" width="26.85546875" style="1" customWidth="1"/>
    <col min="7686" max="7687" width="15.85546875" style="1" bestFit="1" customWidth="1"/>
    <col min="7688" max="7688" width="15.42578125" style="1" customWidth="1"/>
    <col min="7689" max="7872" width="11.42578125" style="1"/>
    <col min="7873" max="7873" width="9.5703125" style="1" customWidth="1"/>
    <col min="7874" max="7874" width="35" style="1" customWidth="1"/>
    <col min="7875" max="7875" width="8" style="1" customWidth="1"/>
    <col min="7876" max="7876" width="14.7109375" style="1" customWidth="1"/>
    <col min="7877" max="7877" width="28.5703125" style="1" customWidth="1"/>
    <col min="7878" max="7878" width="14.28515625" style="1" customWidth="1"/>
    <col min="7879" max="7879" width="14.42578125" style="1" customWidth="1"/>
    <col min="7880" max="7936" width="11.42578125" style="1"/>
    <col min="7937" max="7937" width="6.42578125" style="1" customWidth="1"/>
    <col min="7938" max="7938" width="9.5703125" style="1" customWidth="1"/>
    <col min="7939" max="7939" width="40.7109375" style="1" customWidth="1"/>
    <col min="7940" max="7940" width="3" style="1" customWidth="1"/>
    <col min="7941" max="7941" width="26.85546875" style="1" customWidth="1"/>
    <col min="7942" max="7943" width="15.85546875" style="1" bestFit="1" customWidth="1"/>
    <col min="7944" max="7944" width="15.42578125" style="1" customWidth="1"/>
    <col min="7945" max="8128" width="11.42578125" style="1"/>
    <col min="8129" max="8129" width="9.5703125" style="1" customWidth="1"/>
    <col min="8130" max="8130" width="35" style="1" customWidth="1"/>
    <col min="8131" max="8131" width="8" style="1" customWidth="1"/>
    <col min="8132" max="8132" width="14.7109375" style="1" customWidth="1"/>
    <col min="8133" max="8133" width="28.5703125" style="1" customWidth="1"/>
    <col min="8134" max="8134" width="14.28515625" style="1" customWidth="1"/>
    <col min="8135" max="8135" width="14.42578125" style="1" customWidth="1"/>
    <col min="8136" max="8192" width="11.42578125" style="1"/>
    <col min="8193" max="8193" width="6.42578125" style="1" customWidth="1"/>
    <col min="8194" max="8194" width="9.5703125" style="1" customWidth="1"/>
    <col min="8195" max="8195" width="40.7109375" style="1" customWidth="1"/>
    <col min="8196" max="8196" width="3" style="1" customWidth="1"/>
    <col min="8197" max="8197" width="26.85546875" style="1" customWidth="1"/>
    <col min="8198" max="8199" width="15.85546875" style="1" bestFit="1" customWidth="1"/>
    <col min="8200" max="8200" width="15.42578125" style="1" customWidth="1"/>
    <col min="8201" max="8384" width="11.42578125" style="1"/>
    <col min="8385" max="8385" width="9.5703125" style="1" customWidth="1"/>
    <col min="8386" max="8386" width="35" style="1" customWidth="1"/>
    <col min="8387" max="8387" width="8" style="1" customWidth="1"/>
    <col min="8388" max="8388" width="14.7109375" style="1" customWidth="1"/>
    <col min="8389" max="8389" width="28.5703125" style="1" customWidth="1"/>
    <col min="8390" max="8390" width="14.28515625" style="1" customWidth="1"/>
    <col min="8391" max="8391" width="14.42578125" style="1" customWidth="1"/>
    <col min="8392" max="8448" width="11.42578125" style="1"/>
    <col min="8449" max="8449" width="6.42578125" style="1" customWidth="1"/>
    <col min="8450" max="8450" width="9.5703125" style="1" customWidth="1"/>
    <col min="8451" max="8451" width="40.7109375" style="1" customWidth="1"/>
    <col min="8452" max="8452" width="3" style="1" customWidth="1"/>
    <col min="8453" max="8453" width="26.85546875" style="1" customWidth="1"/>
    <col min="8454" max="8455" width="15.85546875" style="1" bestFit="1" customWidth="1"/>
    <col min="8456" max="8456" width="15.42578125" style="1" customWidth="1"/>
    <col min="8457" max="8640" width="11.42578125" style="1"/>
    <col min="8641" max="8641" width="9.5703125" style="1" customWidth="1"/>
    <col min="8642" max="8642" width="35" style="1" customWidth="1"/>
    <col min="8643" max="8643" width="8" style="1" customWidth="1"/>
    <col min="8644" max="8644" width="14.7109375" style="1" customWidth="1"/>
    <col min="8645" max="8645" width="28.5703125" style="1" customWidth="1"/>
    <col min="8646" max="8646" width="14.28515625" style="1" customWidth="1"/>
    <col min="8647" max="8647" width="14.42578125" style="1" customWidth="1"/>
    <col min="8648" max="8704" width="11.42578125" style="1"/>
    <col min="8705" max="8705" width="6.42578125" style="1" customWidth="1"/>
    <col min="8706" max="8706" width="9.5703125" style="1" customWidth="1"/>
    <col min="8707" max="8707" width="40.7109375" style="1" customWidth="1"/>
    <col min="8708" max="8708" width="3" style="1" customWidth="1"/>
    <col min="8709" max="8709" width="26.85546875" style="1" customWidth="1"/>
    <col min="8710" max="8711" width="15.85546875" style="1" bestFit="1" customWidth="1"/>
    <col min="8712" max="8712" width="15.42578125" style="1" customWidth="1"/>
    <col min="8713" max="8896" width="11.42578125" style="1"/>
    <col min="8897" max="8897" width="9.5703125" style="1" customWidth="1"/>
    <col min="8898" max="8898" width="35" style="1" customWidth="1"/>
    <col min="8899" max="8899" width="8" style="1" customWidth="1"/>
    <col min="8900" max="8900" width="14.7109375" style="1" customWidth="1"/>
    <col min="8901" max="8901" width="28.5703125" style="1" customWidth="1"/>
    <col min="8902" max="8902" width="14.28515625" style="1" customWidth="1"/>
    <col min="8903" max="8903" width="14.42578125" style="1" customWidth="1"/>
    <col min="8904" max="8960" width="11.42578125" style="1"/>
    <col min="8961" max="8961" width="6.42578125" style="1" customWidth="1"/>
    <col min="8962" max="8962" width="9.5703125" style="1" customWidth="1"/>
    <col min="8963" max="8963" width="40.7109375" style="1" customWidth="1"/>
    <col min="8964" max="8964" width="3" style="1" customWidth="1"/>
    <col min="8965" max="8965" width="26.85546875" style="1" customWidth="1"/>
    <col min="8966" max="8967" width="15.85546875" style="1" bestFit="1" customWidth="1"/>
    <col min="8968" max="8968" width="15.42578125" style="1" customWidth="1"/>
    <col min="8969" max="9152" width="11.42578125" style="1"/>
    <col min="9153" max="9153" width="9.5703125" style="1" customWidth="1"/>
    <col min="9154" max="9154" width="35" style="1" customWidth="1"/>
    <col min="9155" max="9155" width="8" style="1" customWidth="1"/>
    <col min="9156" max="9156" width="14.7109375" style="1" customWidth="1"/>
    <col min="9157" max="9157" width="28.5703125" style="1" customWidth="1"/>
    <col min="9158" max="9158" width="14.28515625" style="1" customWidth="1"/>
    <col min="9159" max="9159" width="14.42578125" style="1" customWidth="1"/>
    <col min="9160" max="9216" width="11.42578125" style="1"/>
    <col min="9217" max="9217" width="6.42578125" style="1" customWidth="1"/>
    <col min="9218" max="9218" width="9.5703125" style="1" customWidth="1"/>
    <col min="9219" max="9219" width="40.7109375" style="1" customWidth="1"/>
    <col min="9220" max="9220" width="3" style="1" customWidth="1"/>
    <col min="9221" max="9221" width="26.85546875" style="1" customWidth="1"/>
    <col min="9222" max="9223" width="15.85546875" style="1" bestFit="1" customWidth="1"/>
    <col min="9224" max="9224" width="15.42578125" style="1" customWidth="1"/>
    <col min="9225" max="9408" width="11.42578125" style="1"/>
    <col min="9409" max="9409" width="9.5703125" style="1" customWidth="1"/>
    <col min="9410" max="9410" width="35" style="1" customWidth="1"/>
    <col min="9411" max="9411" width="8" style="1" customWidth="1"/>
    <col min="9412" max="9412" width="14.7109375" style="1" customWidth="1"/>
    <col min="9413" max="9413" width="28.5703125" style="1" customWidth="1"/>
    <col min="9414" max="9414" width="14.28515625" style="1" customWidth="1"/>
    <col min="9415" max="9415" width="14.42578125" style="1" customWidth="1"/>
    <col min="9416" max="9472" width="11.42578125" style="1"/>
    <col min="9473" max="9473" width="6.42578125" style="1" customWidth="1"/>
    <col min="9474" max="9474" width="9.5703125" style="1" customWidth="1"/>
    <col min="9475" max="9475" width="40.7109375" style="1" customWidth="1"/>
    <col min="9476" max="9476" width="3" style="1" customWidth="1"/>
    <col min="9477" max="9477" width="26.85546875" style="1" customWidth="1"/>
    <col min="9478" max="9479" width="15.85546875" style="1" bestFit="1" customWidth="1"/>
    <col min="9480" max="9480" width="15.42578125" style="1" customWidth="1"/>
    <col min="9481" max="9664" width="11.42578125" style="1"/>
    <col min="9665" max="9665" width="9.5703125" style="1" customWidth="1"/>
    <col min="9666" max="9666" width="35" style="1" customWidth="1"/>
    <col min="9667" max="9667" width="8" style="1" customWidth="1"/>
    <col min="9668" max="9668" width="14.7109375" style="1" customWidth="1"/>
    <col min="9669" max="9669" width="28.5703125" style="1" customWidth="1"/>
    <col min="9670" max="9670" width="14.28515625" style="1" customWidth="1"/>
    <col min="9671" max="9671" width="14.42578125" style="1" customWidth="1"/>
    <col min="9672" max="9728" width="11.42578125" style="1"/>
    <col min="9729" max="9729" width="6.42578125" style="1" customWidth="1"/>
    <col min="9730" max="9730" width="9.5703125" style="1" customWidth="1"/>
    <col min="9731" max="9731" width="40.7109375" style="1" customWidth="1"/>
    <col min="9732" max="9732" width="3" style="1" customWidth="1"/>
    <col min="9733" max="9733" width="26.85546875" style="1" customWidth="1"/>
    <col min="9734" max="9735" width="15.85546875" style="1" bestFit="1" customWidth="1"/>
    <col min="9736" max="9736" width="15.42578125" style="1" customWidth="1"/>
    <col min="9737" max="9920" width="11.42578125" style="1"/>
    <col min="9921" max="9921" width="9.5703125" style="1" customWidth="1"/>
    <col min="9922" max="9922" width="35" style="1" customWidth="1"/>
    <col min="9923" max="9923" width="8" style="1" customWidth="1"/>
    <col min="9924" max="9924" width="14.7109375" style="1" customWidth="1"/>
    <col min="9925" max="9925" width="28.5703125" style="1" customWidth="1"/>
    <col min="9926" max="9926" width="14.28515625" style="1" customWidth="1"/>
    <col min="9927" max="9927" width="14.42578125" style="1" customWidth="1"/>
    <col min="9928" max="9984" width="11.42578125" style="1"/>
    <col min="9985" max="9985" width="6.42578125" style="1" customWidth="1"/>
    <col min="9986" max="9986" width="9.5703125" style="1" customWidth="1"/>
    <col min="9987" max="9987" width="40.7109375" style="1" customWidth="1"/>
    <col min="9988" max="9988" width="3" style="1" customWidth="1"/>
    <col min="9989" max="9989" width="26.85546875" style="1" customWidth="1"/>
    <col min="9990" max="9991" width="15.85546875" style="1" bestFit="1" customWidth="1"/>
    <col min="9992" max="9992" width="15.42578125" style="1" customWidth="1"/>
    <col min="9993" max="10176" width="11.42578125" style="1"/>
    <col min="10177" max="10177" width="9.5703125" style="1" customWidth="1"/>
    <col min="10178" max="10178" width="35" style="1" customWidth="1"/>
    <col min="10179" max="10179" width="8" style="1" customWidth="1"/>
    <col min="10180" max="10180" width="14.7109375" style="1" customWidth="1"/>
    <col min="10181" max="10181" width="28.5703125" style="1" customWidth="1"/>
    <col min="10182" max="10182" width="14.28515625" style="1" customWidth="1"/>
    <col min="10183" max="10183" width="14.42578125" style="1" customWidth="1"/>
    <col min="10184" max="10240" width="11.42578125" style="1"/>
    <col min="10241" max="10241" width="6.42578125" style="1" customWidth="1"/>
    <col min="10242" max="10242" width="9.5703125" style="1" customWidth="1"/>
    <col min="10243" max="10243" width="40.7109375" style="1" customWidth="1"/>
    <col min="10244" max="10244" width="3" style="1" customWidth="1"/>
    <col min="10245" max="10245" width="26.85546875" style="1" customWidth="1"/>
    <col min="10246" max="10247" width="15.85546875" style="1" bestFit="1" customWidth="1"/>
    <col min="10248" max="10248" width="15.42578125" style="1" customWidth="1"/>
    <col min="10249" max="10432" width="11.42578125" style="1"/>
    <col min="10433" max="10433" width="9.5703125" style="1" customWidth="1"/>
    <col min="10434" max="10434" width="35" style="1" customWidth="1"/>
    <col min="10435" max="10435" width="8" style="1" customWidth="1"/>
    <col min="10436" max="10436" width="14.7109375" style="1" customWidth="1"/>
    <col min="10437" max="10437" width="28.5703125" style="1" customWidth="1"/>
    <col min="10438" max="10438" width="14.28515625" style="1" customWidth="1"/>
    <col min="10439" max="10439" width="14.42578125" style="1" customWidth="1"/>
    <col min="10440" max="10496" width="11.42578125" style="1"/>
    <col min="10497" max="10497" width="6.42578125" style="1" customWidth="1"/>
    <col min="10498" max="10498" width="9.5703125" style="1" customWidth="1"/>
    <col min="10499" max="10499" width="40.7109375" style="1" customWidth="1"/>
    <col min="10500" max="10500" width="3" style="1" customWidth="1"/>
    <col min="10501" max="10501" width="26.85546875" style="1" customWidth="1"/>
    <col min="10502" max="10503" width="15.85546875" style="1" bestFit="1" customWidth="1"/>
    <col min="10504" max="10504" width="15.42578125" style="1" customWidth="1"/>
    <col min="10505" max="10688" width="11.42578125" style="1"/>
    <col min="10689" max="10689" width="9.5703125" style="1" customWidth="1"/>
    <col min="10690" max="10690" width="35" style="1" customWidth="1"/>
    <col min="10691" max="10691" width="8" style="1" customWidth="1"/>
    <col min="10692" max="10692" width="14.7109375" style="1" customWidth="1"/>
    <col min="10693" max="10693" width="28.5703125" style="1" customWidth="1"/>
    <col min="10694" max="10694" width="14.28515625" style="1" customWidth="1"/>
    <col min="10695" max="10695" width="14.42578125" style="1" customWidth="1"/>
    <col min="10696" max="10752" width="11.42578125" style="1"/>
    <col min="10753" max="10753" width="6.42578125" style="1" customWidth="1"/>
    <col min="10754" max="10754" width="9.5703125" style="1" customWidth="1"/>
    <col min="10755" max="10755" width="40.7109375" style="1" customWidth="1"/>
    <col min="10756" max="10756" width="3" style="1" customWidth="1"/>
    <col min="10757" max="10757" width="26.85546875" style="1" customWidth="1"/>
    <col min="10758" max="10759" width="15.85546875" style="1" bestFit="1" customWidth="1"/>
    <col min="10760" max="10760" width="15.42578125" style="1" customWidth="1"/>
    <col min="10761" max="10944" width="11.42578125" style="1"/>
    <col min="10945" max="10945" width="9.5703125" style="1" customWidth="1"/>
    <col min="10946" max="10946" width="35" style="1" customWidth="1"/>
    <col min="10947" max="10947" width="8" style="1" customWidth="1"/>
    <col min="10948" max="10948" width="14.7109375" style="1" customWidth="1"/>
    <col min="10949" max="10949" width="28.5703125" style="1" customWidth="1"/>
    <col min="10950" max="10950" width="14.28515625" style="1" customWidth="1"/>
    <col min="10951" max="10951" width="14.42578125" style="1" customWidth="1"/>
    <col min="10952" max="11008" width="11.42578125" style="1"/>
    <col min="11009" max="11009" width="6.42578125" style="1" customWidth="1"/>
    <col min="11010" max="11010" width="9.5703125" style="1" customWidth="1"/>
    <col min="11011" max="11011" width="40.7109375" style="1" customWidth="1"/>
    <col min="11012" max="11012" width="3" style="1" customWidth="1"/>
    <col min="11013" max="11013" width="26.85546875" style="1" customWidth="1"/>
    <col min="11014" max="11015" width="15.85546875" style="1" bestFit="1" customWidth="1"/>
    <col min="11016" max="11016" width="15.42578125" style="1" customWidth="1"/>
    <col min="11017" max="11200" width="11.42578125" style="1"/>
    <col min="11201" max="11201" width="9.5703125" style="1" customWidth="1"/>
    <col min="11202" max="11202" width="35" style="1" customWidth="1"/>
    <col min="11203" max="11203" width="8" style="1" customWidth="1"/>
    <col min="11204" max="11204" width="14.7109375" style="1" customWidth="1"/>
    <col min="11205" max="11205" width="28.5703125" style="1" customWidth="1"/>
    <col min="11206" max="11206" width="14.28515625" style="1" customWidth="1"/>
    <col min="11207" max="11207" width="14.42578125" style="1" customWidth="1"/>
    <col min="11208" max="11264" width="11.42578125" style="1"/>
    <col min="11265" max="11265" width="6.42578125" style="1" customWidth="1"/>
    <col min="11266" max="11266" width="9.5703125" style="1" customWidth="1"/>
    <col min="11267" max="11267" width="40.7109375" style="1" customWidth="1"/>
    <col min="11268" max="11268" width="3" style="1" customWidth="1"/>
    <col min="11269" max="11269" width="26.85546875" style="1" customWidth="1"/>
    <col min="11270" max="11271" width="15.85546875" style="1" bestFit="1" customWidth="1"/>
    <col min="11272" max="11272" width="15.42578125" style="1" customWidth="1"/>
    <col min="11273" max="11456" width="11.42578125" style="1"/>
    <col min="11457" max="11457" width="9.5703125" style="1" customWidth="1"/>
    <col min="11458" max="11458" width="35" style="1" customWidth="1"/>
    <col min="11459" max="11459" width="8" style="1" customWidth="1"/>
    <col min="11460" max="11460" width="14.7109375" style="1" customWidth="1"/>
    <col min="11461" max="11461" width="28.5703125" style="1" customWidth="1"/>
    <col min="11462" max="11462" width="14.28515625" style="1" customWidth="1"/>
    <col min="11463" max="11463" width="14.42578125" style="1" customWidth="1"/>
    <col min="11464" max="11520" width="11.42578125" style="1"/>
    <col min="11521" max="11521" width="6.42578125" style="1" customWidth="1"/>
    <col min="11522" max="11522" width="9.5703125" style="1" customWidth="1"/>
    <col min="11523" max="11523" width="40.7109375" style="1" customWidth="1"/>
    <col min="11524" max="11524" width="3" style="1" customWidth="1"/>
    <col min="11525" max="11525" width="26.85546875" style="1" customWidth="1"/>
    <col min="11526" max="11527" width="15.85546875" style="1" bestFit="1" customWidth="1"/>
    <col min="11528" max="11528" width="15.42578125" style="1" customWidth="1"/>
    <col min="11529" max="11712" width="11.42578125" style="1"/>
    <col min="11713" max="11713" width="9.5703125" style="1" customWidth="1"/>
    <col min="11714" max="11714" width="35" style="1" customWidth="1"/>
    <col min="11715" max="11715" width="8" style="1" customWidth="1"/>
    <col min="11716" max="11716" width="14.7109375" style="1" customWidth="1"/>
    <col min="11717" max="11717" width="28.5703125" style="1" customWidth="1"/>
    <col min="11718" max="11718" width="14.28515625" style="1" customWidth="1"/>
    <col min="11719" max="11719" width="14.42578125" style="1" customWidth="1"/>
    <col min="11720" max="11776" width="11.42578125" style="1"/>
    <col min="11777" max="11777" width="6.42578125" style="1" customWidth="1"/>
    <col min="11778" max="11778" width="9.5703125" style="1" customWidth="1"/>
    <col min="11779" max="11779" width="40.7109375" style="1" customWidth="1"/>
    <col min="11780" max="11780" width="3" style="1" customWidth="1"/>
    <col min="11781" max="11781" width="26.85546875" style="1" customWidth="1"/>
    <col min="11782" max="11783" width="15.85546875" style="1" bestFit="1" customWidth="1"/>
    <col min="11784" max="11784" width="15.42578125" style="1" customWidth="1"/>
    <col min="11785" max="11968" width="11.42578125" style="1"/>
    <col min="11969" max="11969" width="9.5703125" style="1" customWidth="1"/>
    <col min="11970" max="11970" width="35" style="1" customWidth="1"/>
    <col min="11971" max="11971" width="8" style="1" customWidth="1"/>
    <col min="11972" max="11972" width="14.7109375" style="1" customWidth="1"/>
    <col min="11973" max="11973" width="28.5703125" style="1" customWidth="1"/>
    <col min="11974" max="11974" width="14.28515625" style="1" customWidth="1"/>
    <col min="11975" max="11975" width="14.42578125" style="1" customWidth="1"/>
    <col min="11976" max="12032" width="11.42578125" style="1"/>
    <col min="12033" max="12033" width="6.42578125" style="1" customWidth="1"/>
    <col min="12034" max="12034" width="9.5703125" style="1" customWidth="1"/>
    <col min="12035" max="12035" width="40.7109375" style="1" customWidth="1"/>
    <col min="12036" max="12036" width="3" style="1" customWidth="1"/>
    <col min="12037" max="12037" width="26.85546875" style="1" customWidth="1"/>
    <col min="12038" max="12039" width="15.85546875" style="1" bestFit="1" customWidth="1"/>
    <col min="12040" max="12040" width="15.42578125" style="1" customWidth="1"/>
    <col min="12041" max="12224" width="11.42578125" style="1"/>
    <col min="12225" max="12225" width="9.5703125" style="1" customWidth="1"/>
    <col min="12226" max="12226" width="35" style="1" customWidth="1"/>
    <col min="12227" max="12227" width="8" style="1" customWidth="1"/>
    <col min="12228" max="12228" width="14.7109375" style="1" customWidth="1"/>
    <col min="12229" max="12229" width="28.5703125" style="1" customWidth="1"/>
    <col min="12230" max="12230" width="14.28515625" style="1" customWidth="1"/>
    <col min="12231" max="12231" width="14.42578125" style="1" customWidth="1"/>
    <col min="12232" max="12288" width="11.42578125" style="1"/>
    <col min="12289" max="12289" width="6.42578125" style="1" customWidth="1"/>
    <col min="12290" max="12290" width="9.5703125" style="1" customWidth="1"/>
    <col min="12291" max="12291" width="40.7109375" style="1" customWidth="1"/>
    <col min="12292" max="12292" width="3" style="1" customWidth="1"/>
    <col min="12293" max="12293" width="26.85546875" style="1" customWidth="1"/>
    <col min="12294" max="12295" width="15.85546875" style="1" bestFit="1" customWidth="1"/>
    <col min="12296" max="12296" width="15.42578125" style="1" customWidth="1"/>
    <col min="12297" max="12480" width="11.42578125" style="1"/>
    <col min="12481" max="12481" width="9.5703125" style="1" customWidth="1"/>
    <col min="12482" max="12482" width="35" style="1" customWidth="1"/>
    <col min="12483" max="12483" width="8" style="1" customWidth="1"/>
    <col min="12484" max="12484" width="14.7109375" style="1" customWidth="1"/>
    <col min="12485" max="12485" width="28.5703125" style="1" customWidth="1"/>
    <col min="12486" max="12486" width="14.28515625" style="1" customWidth="1"/>
    <col min="12487" max="12487" width="14.42578125" style="1" customWidth="1"/>
    <col min="12488" max="12544" width="11.42578125" style="1"/>
    <col min="12545" max="12545" width="6.42578125" style="1" customWidth="1"/>
    <col min="12546" max="12546" width="9.5703125" style="1" customWidth="1"/>
    <col min="12547" max="12547" width="40.7109375" style="1" customWidth="1"/>
    <col min="12548" max="12548" width="3" style="1" customWidth="1"/>
    <col min="12549" max="12549" width="26.85546875" style="1" customWidth="1"/>
    <col min="12550" max="12551" width="15.85546875" style="1" bestFit="1" customWidth="1"/>
    <col min="12552" max="12552" width="15.42578125" style="1" customWidth="1"/>
    <col min="12553" max="12736" width="11.42578125" style="1"/>
    <col min="12737" max="12737" width="9.5703125" style="1" customWidth="1"/>
    <col min="12738" max="12738" width="35" style="1" customWidth="1"/>
    <col min="12739" max="12739" width="8" style="1" customWidth="1"/>
    <col min="12740" max="12740" width="14.7109375" style="1" customWidth="1"/>
    <col min="12741" max="12741" width="28.5703125" style="1" customWidth="1"/>
    <col min="12742" max="12742" width="14.28515625" style="1" customWidth="1"/>
    <col min="12743" max="12743" width="14.42578125" style="1" customWidth="1"/>
    <col min="12744" max="12800" width="11.42578125" style="1"/>
    <col min="12801" max="12801" width="6.42578125" style="1" customWidth="1"/>
    <col min="12802" max="12802" width="9.5703125" style="1" customWidth="1"/>
    <col min="12803" max="12803" width="40.7109375" style="1" customWidth="1"/>
    <col min="12804" max="12804" width="3" style="1" customWidth="1"/>
    <col min="12805" max="12805" width="26.85546875" style="1" customWidth="1"/>
    <col min="12806" max="12807" width="15.85546875" style="1" bestFit="1" customWidth="1"/>
    <col min="12808" max="12808" width="15.42578125" style="1" customWidth="1"/>
    <col min="12809" max="12992" width="11.42578125" style="1"/>
    <col min="12993" max="12993" width="9.5703125" style="1" customWidth="1"/>
    <col min="12994" max="12994" width="35" style="1" customWidth="1"/>
    <col min="12995" max="12995" width="8" style="1" customWidth="1"/>
    <col min="12996" max="12996" width="14.7109375" style="1" customWidth="1"/>
    <col min="12997" max="12997" width="28.5703125" style="1" customWidth="1"/>
    <col min="12998" max="12998" width="14.28515625" style="1" customWidth="1"/>
    <col min="12999" max="12999" width="14.42578125" style="1" customWidth="1"/>
    <col min="13000" max="13056" width="11.42578125" style="1"/>
    <col min="13057" max="13057" width="6.42578125" style="1" customWidth="1"/>
    <col min="13058" max="13058" width="9.5703125" style="1" customWidth="1"/>
    <col min="13059" max="13059" width="40.7109375" style="1" customWidth="1"/>
    <col min="13060" max="13060" width="3" style="1" customWidth="1"/>
    <col min="13061" max="13061" width="26.85546875" style="1" customWidth="1"/>
    <col min="13062" max="13063" width="15.85546875" style="1" bestFit="1" customWidth="1"/>
    <col min="13064" max="13064" width="15.42578125" style="1" customWidth="1"/>
    <col min="13065" max="13248" width="11.42578125" style="1"/>
    <col min="13249" max="13249" width="9.5703125" style="1" customWidth="1"/>
    <col min="13250" max="13250" width="35" style="1" customWidth="1"/>
    <col min="13251" max="13251" width="8" style="1" customWidth="1"/>
    <col min="13252" max="13252" width="14.7109375" style="1" customWidth="1"/>
    <col min="13253" max="13253" width="28.5703125" style="1" customWidth="1"/>
    <col min="13254" max="13254" width="14.28515625" style="1" customWidth="1"/>
    <col min="13255" max="13255" width="14.42578125" style="1" customWidth="1"/>
    <col min="13256" max="13312" width="11.42578125" style="1"/>
    <col min="13313" max="13313" width="6.42578125" style="1" customWidth="1"/>
    <col min="13314" max="13314" width="9.5703125" style="1" customWidth="1"/>
    <col min="13315" max="13315" width="40.7109375" style="1" customWidth="1"/>
    <col min="13316" max="13316" width="3" style="1" customWidth="1"/>
    <col min="13317" max="13317" width="26.85546875" style="1" customWidth="1"/>
    <col min="13318" max="13319" width="15.85546875" style="1" bestFit="1" customWidth="1"/>
    <col min="13320" max="13320" width="15.42578125" style="1" customWidth="1"/>
    <col min="13321" max="13504" width="11.42578125" style="1"/>
    <col min="13505" max="13505" width="9.5703125" style="1" customWidth="1"/>
    <col min="13506" max="13506" width="35" style="1" customWidth="1"/>
    <col min="13507" max="13507" width="8" style="1" customWidth="1"/>
    <col min="13508" max="13508" width="14.7109375" style="1" customWidth="1"/>
    <col min="13509" max="13509" width="28.5703125" style="1" customWidth="1"/>
    <col min="13510" max="13510" width="14.28515625" style="1" customWidth="1"/>
    <col min="13511" max="13511" width="14.42578125" style="1" customWidth="1"/>
    <col min="13512" max="13568" width="11.42578125" style="1"/>
    <col min="13569" max="13569" width="6.42578125" style="1" customWidth="1"/>
    <col min="13570" max="13570" width="9.5703125" style="1" customWidth="1"/>
    <col min="13571" max="13571" width="40.7109375" style="1" customWidth="1"/>
    <col min="13572" max="13572" width="3" style="1" customWidth="1"/>
    <col min="13573" max="13573" width="26.85546875" style="1" customWidth="1"/>
    <col min="13574" max="13575" width="15.85546875" style="1" bestFit="1" customWidth="1"/>
    <col min="13576" max="13576" width="15.42578125" style="1" customWidth="1"/>
    <col min="13577" max="13760" width="11.42578125" style="1"/>
    <col min="13761" max="13761" width="9.5703125" style="1" customWidth="1"/>
    <col min="13762" max="13762" width="35" style="1" customWidth="1"/>
    <col min="13763" max="13763" width="8" style="1" customWidth="1"/>
    <col min="13764" max="13764" width="14.7109375" style="1" customWidth="1"/>
    <col min="13765" max="13765" width="28.5703125" style="1" customWidth="1"/>
    <col min="13766" max="13766" width="14.28515625" style="1" customWidth="1"/>
    <col min="13767" max="13767" width="14.42578125" style="1" customWidth="1"/>
    <col min="13768" max="13824" width="11.42578125" style="1"/>
    <col min="13825" max="13825" width="6.42578125" style="1" customWidth="1"/>
    <col min="13826" max="13826" width="9.5703125" style="1" customWidth="1"/>
    <col min="13827" max="13827" width="40.7109375" style="1" customWidth="1"/>
    <col min="13828" max="13828" width="3" style="1" customWidth="1"/>
    <col min="13829" max="13829" width="26.85546875" style="1" customWidth="1"/>
    <col min="13830" max="13831" width="15.85546875" style="1" bestFit="1" customWidth="1"/>
    <col min="13832" max="13832" width="15.42578125" style="1" customWidth="1"/>
    <col min="13833" max="14016" width="11.42578125" style="1"/>
    <col min="14017" max="14017" width="9.5703125" style="1" customWidth="1"/>
    <col min="14018" max="14018" width="35" style="1" customWidth="1"/>
    <col min="14019" max="14019" width="8" style="1" customWidth="1"/>
    <col min="14020" max="14020" width="14.7109375" style="1" customWidth="1"/>
    <col min="14021" max="14021" width="28.5703125" style="1" customWidth="1"/>
    <col min="14022" max="14022" width="14.28515625" style="1" customWidth="1"/>
    <col min="14023" max="14023" width="14.42578125" style="1" customWidth="1"/>
    <col min="14024" max="14080" width="11.42578125" style="1"/>
    <col min="14081" max="14081" width="6.42578125" style="1" customWidth="1"/>
    <col min="14082" max="14082" width="9.5703125" style="1" customWidth="1"/>
    <col min="14083" max="14083" width="40.7109375" style="1" customWidth="1"/>
    <col min="14084" max="14084" width="3" style="1" customWidth="1"/>
    <col min="14085" max="14085" width="26.85546875" style="1" customWidth="1"/>
    <col min="14086" max="14087" width="15.85546875" style="1" bestFit="1" customWidth="1"/>
    <col min="14088" max="14088" width="15.42578125" style="1" customWidth="1"/>
    <col min="14089" max="14272" width="11.42578125" style="1"/>
    <col min="14273" max="14273" width="9.5703125" style="1" customWidth="1"/>
    <col min="14274" max="14274" width="35" style="1" customWidth="1"/>
    <col min="14275" max="14275" width="8" style="1" customWidth="1"/>
    <col min="14276" max="14276" width="14.7109375" style="1" customWidth="1"/>
    <col min="14277" max="14277" width="28.5703125" style="1" customWidth="1"/>
    <col min="14278" max="14278" width="14.28515625" style="1" customWidth="1"/>
    <col min="14279" max="14279" width="14.42578125" style="1" customWidth="1"/>
    <col min="14280" max="14336" width="11.42578125" style="1"/>
    <col min="14337" max="14337" width="6.42578125" style="1" customWidth="1"/>
    <col min="14338" max="14338" width="9.5703125" style="1" customWidth="1"/>
    <col min="14339" max="14339" width="40.7109375" style="1" customWidth="1"/>
    <col min="14340" max="14340" width="3" style="1" customWidth="1"/>
    <col min="14341" max="14341" width="26.85546875" style="1" customWidth="1"/>
    <col min="14342" max="14343" width="15.85546875" style="1" bestFit="1" customWidth="1"/>
    <col min="14344" max="14344" width="15.42578125" style="1" customWidth="1"/>
    <col min="14345" max="14528" width="11.42578125" style="1"/>
    <col min="14529" max="14529" width="9.5703125" style="1" customWidth="1"/>
    <col min="14530" max="14530" width="35" style="1" customWidth="1"/>
    <col min="14531" max="14531" width="8" style="1" customWidth="1"/>
    <col min="14532" max="14532" width="14.7109375" style="1" customWidth="1"/>
    <col min="14533" max="14533" width="28.5703125" style="1" customWidth="1"/>
    <col min="14534" max="14534" width="14.28515625" style="1" customWidth="1"/>
    <col min="14535" max="14535" width="14.42578125" style="1" customWidth="1"/>
    <col min="14536" max="14592" width="11.42578125" style="1"/>
    <col min="14593" max="14593" width="6.42578125" style="1" customWidth="1"/>
    <col min="14594" max="14594" width="9.5703125" style="1" customWidth="1"/>
    <col min="14595" max="14595" width="40.7109375" style="1" customWidth="1"/>
    <col min="14596" max="14596" width="3" style="1" customWidth="1"/>
    <col min="14597" max="14597" width="26.85546875" style="1" customWidth="1"/>
    <col min="14598" max="14599" width="15.85546875" style="1" bestFit="1" customWidth="1"/>
    <col min="14600" max="14600" width="15.42578125" style="1" customWidth="1"/>
    <col min="14601" max="14784" width="11.42578125" style="1"/>
    <col min="14785" max="14785" width="9.5703125" style="1" customWidth="1"/>
    <col min="14786" max="14786" width="35" style="1" customWidth="1"/>
    <col min="14787" max="14787" width="8" style="1" customWidth="1"/>
    <col min="14788" max="14788" width="14.7109375" style="1" customWidth="1"/>
    <col min="14789" max="14789" width="28.5703125" style="1" customWidth="1"/>
    <col min="14790" max="14790" width="14.28515625" style="1" customWidth="1"/>
    <col min="14791" max="14791" width="14.42578125" style="1" customWidth="1"/>
    <col min="14792" max="14848" width="11.42578125" style="1"/>
    <col min="14849" max="14849" width="6.42578125" style="1" customWidth="1"/>
    <col min="14850" max="14850" width="9.5703125" style="1" customWidth="1"/>
    <col min="14851" max="14851" width="40.7109375" style="1" customWidth="1"/>
    <col min="14852" max="14852" width="3" style="1" customWidth="1"/>
    <col min="14853" max="14853" width="26.85546875" style="1" customWidth="1"/>
    <col min="14854" max="14855" width="15.85546875" style="1" bestFit="1" customWidth="1"/>
    <col min="14856" max="14856" width="15.42578125" style="1" customWidth="1"/>
    <col min="14857" max="15040" width="11.42578125" style="1"/>
    <col min="15041" max="15041" width="9.5703125" style="1" customWidth="1"/>
    <col min="15042" max="15042" width="35" style="1" customWidth="1"/>
    <col min="15043" max="15043" width="8" style="1" customWidth="1"/>
    <col min="15044" max="15044" width="14.7109375" style="1" customWidth="1"/>
    <col min="15045" max="15045" width="28.5703125" style="1" customWidth="1"/>
    <col min="15046" max="15046" width="14.28515625" style="1" customWidth="1"/>
    <col min="15047" max="15047" width="14.42578125" style="1" customWidth="1"/>
    <col min="15048" max="15104" width="11.42578125" style="1"/>
    <col min="15105" max="15105" width="6.42578125" style="1" customWidth="1"/>
    <col min="15106" max="15106" width="9.5703125" style="1" customWidth="1"/>
    <col min="15107" max="15107" width="40.7109375" style="1" customWidth="1"/>
    <col min="15108" max="15108" width="3" style="1" customWidth="1"/>
    <col min="15109" max="15109" width="26.85546875" style="1" customWidth="1"/>
    <col min="15110" max="15111" width="15.85546875" style="1" bestFit="1" customWidth="1"/>
    <col min="15112" max="15112" width="15.42578125" style="1" customWidth="1"/>
    <col min="15113" max="15296" width="11.42578125" style="1"/>
    <col min="15297" max="15297" width="9.5703125" style="1" customWidth="1"/>
    <col min="15298" max="15298" width="35" style="1" customWidth="1"/>
    <col min="15299" max="15299" width="8" style="1" customWidth="1"/>
    <col min="15300" max="15300" width="14.7109375" style="1" customWidth="1"/>
    <col min="15301" max="15301" width="28.5703125" style="1" customWidth="1"/>
    <col min="15302" max="15302" width="14.28515625" style="1" customWidth="1"/>
    <col min="15303" max="15303" width="14.42578125" style="1" customWidth="1"/>
    <col min="15304" max="15360" width="11.42578125" style="1"/>
    <col min="15361" max="15361" width="6.42578125" style="1" customWidth="1"/>
    <col min="15362" max="15362" width="9.5703125" style="1" customWidth="1"/>
    <col min="15363" max="15363" width="40.7109375" style="1" customWidth="1"/>
    <col min="15364" max="15364" width="3" style="1" customWidth="1"/>
    <col min="15365" max="15365" width="26.85546875" style="1" customWidth="1"/>
    <col min="15366" max="15367" width="15.85546875" style="1" bestFit="1" customWidth="1"/>
    <col min="15368" max="15368" width="15.42578125" style="1" customWidth="1"/>
    <col min="15369" max="15552" width="11.42578125" style="1"/>
    <col min="15553" max="15553" width="9.5703125" style="1" customWidth="1"/>
    <col min="15554" max="15554" width="35" style="1" customWidth="1"/>
    <col min="15555" max="15555" width="8" style="1" customWidth="1"/>
    <col min="15556" max="15556" width="14.7109375" style="1" customWidth="1"/>
    <col min="15557" max="15557" width="28.5703125" style="1" customWidth="1"/>
    <col min="15558" max="15558" width="14.28515625" style="1" customWidth="1"/>
    <col min="15559" max="15559" width="14.42578125" style="1" customWidth="1"/>
    <col min="15560" max="15616" width="11.42578125" style="1"/>
    <col min="15617" max="15617" width="6.42578125" style="1" customWidth="1"/>
    <col min="15618" max="15618" width="9.5703125" style="1" customWidth="1"/>
    <col min="15619" max="15619" width="40.7109375" style="1" customWidth="1"/>
    <col min="15620" max="15620" width="3" style="1" customWidth="1"/>
    <col min="15621" max="15621" width="26.85546875" style="1" customWidth="1"/>
    <col min="15622" max="15623" width="15.85546875" style="1" bestFit="1" customWidth="1"/>
    <col min="15624" max="15624" width="15.42578125" style="1" customWidth="1"/>
    <col min="15625" max="15808" width="11.42578125" style="1"/>
    <col min="15809" max="15809" width="9.5703125" style="1" customWidth="1"/>
    <col min="15810" max="15810" width="35" style="1" customWidth="1"/>
    <col min="15811" max="15811" width="8" style="1" customWidth="1"/>
    <col min="15812" max="15812" width="14.7109375" style="1" customWidth="1"/>
    <col min="15813" max="15813" width="28.5703125" style="1" customWidth="1"/>
    <col min="15814" max="15814" width="14.28515625" style="1" customWidth="1"/>
    <col min="15815" max="15815" width="14.42578125" style="1" customWidth="1"/>
    <col min="15816" max="15872" width="11.42578125" style="1"/>
    <col min="15873" max="15873" width="6.42578125" style="1" customWidth="1"/>
    <col min="15874" max="15874" width="9.5703125" style="1" customWidth="1"/>
    <col min="15875" max="15875" width="40.7109375" style="1" customWidth="1"/>
    <col min="15876" max="15876" width="3" style="1" customWidth="1"/>
    <col min="15877" max="15877" width="26.85546875" style="1" customWidth="1"/>
    <col min="15878" max="15879" width="15.85546875" style="1" bestFit="1" customWidth="1"/>
    <col min="15880" max="15880" width="15.42578125" style="1" customWidth="1"/>
    <col min="15881" max="16064" width="11.42578125" style="1"/>
    <col min="16065" max="16065" width="9.5703125" style="1" customWidth="1"/>
    <col min="16066" max="16066" width="35" style="1" customWidth="1"/>
    <col min="16067" max="16067" width="8" style="1" customWidth="1"/>
    <col min="16068" max="16068" width="14.7109375" style="1" customWidth="1"/>
    <col min="16069" max="16069" width="28.5703125" style="1" customWidth="1"/>
    <col min="16070" max="16070" width="14.28515625" style="1" customWidth="1"/>
    <col min="16071" max="16071" width="14.42578125" style="1" customWidth="1"/>
    <col min="16072" max="16128" width="11.42578125" style="1"/>
    <col min="16129" max="16129" width="6.42578125" style="1" customWidth="1"/>
    <col min="16130" max="16130" width="9.5703125" style="1" customWidth="1"/>
    <col min="16131" max="16131" width="40.7109375" style="1" customWidth="1"/>
    <col min="16132" max="16132" width="3" style="1" customWidth="1"/>
    <col min="16133" max="16133" width="26.85546875" style="1" customWidth="1"/>
    <col min="16134" max="16135" width="15.85546875" style="1" bestFit="1" customWidth="1"/>
    <col min="16136" max="16136" width="15.42578125" style="1" customWidth="1"/>
    <col min="16137" max="16320" width="11.42578125" style="1"/>
    <col min="16321" max="16321" width="9.5703125" style="1" customWidth="1"/>
    <col min="16322" max="16322" width="35" style="1" customWidth="1"/>
    <col min="16323" max="16323" width="8" style="1" customWidth="1"/>
    <col min="16324" max="16324" width="14.7109375" style="1" customWidth="1"/>
    <col min="16325" max="16325" width="28.5703125" style="1" customWidth="1"/>
    <col min="16326" max="16326" width="14.28515625" style="1" customWidth="1"/>
    <col min="16327" max="16327" width="14.42578125" style="1" customWidth="1"/>
    <col min="16328" max="16384" width="11.42578125" style="1"/>
  </cols>
  <sheetData>
    <row r="3" spans="1:8" ht="22.5" customHeight="1">
      <c r="A3" s="11"/>
      <c r="B3" s="52" t="s">
        <v>0</v>
      </c>
      <c r="C3" s="52"/>
      <c r="D3" s="52"/>
      <c r="E3" s="52"/>
    </row>
    <row r="4" spans="1:8" ht="15.75">
      <c r="A4" s="11"/>
      <c r="B4" s="53" t="s">
        <v>37</v>
      </c>
      <c r="C4" s="53"/>
      <c r="D4" s="53"/>
      <c r="E4" s="53"/>
    </row>
    <row r="5" spans="1:8" ht="15.75">
      <c r="A5" s="11"/>
      <c r="B5" s="53" t="s">
        <v>38</v>
      </c>
      <c r="C5" s="53"/>
      <c r="D5" s="53"/>
      <c r="E5" s="53"/>
    </row>
    <row r="6" spans="1:8" ht="15.75">
      <c r="A6" s="53" t="s">
        <v>1</v>
      </c>
      <c r="B6" s="53"/>
      <c r="C6" s="53"/>
      <c r="D6" s="53"/>
      <c r="E6" s="53"/>
      <c r="F6" s="2"/>
    </row>
    <row r="7" spans="1:8" ht="18.75">
      <c r="B7" s="3"/>
      <c r="C7" s="3"/>
      <c r="D7" s="4"/>
      <c r="E7" s="5">
        <v>2022</v>
      </c>
    </row>
    <row r="8" spans="1:8" ht="15.75">
      <c r="B8" s="6" t="s">
        <v>2</v>
      </c>
      <c r="C8" s="7"/>
      <c r="D8" s="8"/>
      <c r="E8" s="9"/>
    </row>
    <row r="9" spans="1:8" ht="15.75">
      <c r="B9" s="6" t="s">
        <v>3</v>
      </c>
      <c r="C9" s="7"/>
      <c r="D9" s="8"/>
      <c r="E9" s="10"/>
    </row>
    <row r="10" spans="1:8" ht="15.75">
      <c r="B10" s="11"/>
      <c r="C10" s="11" t="s">
        <v>4</v>
      </c>
      <c r="D10" s="8"/>
      <c r="E10" s="12">
        <f>+'[1]BALANZA NOVIEMBRE 2022 M'!$E$43-'[1]BALANZA NOVIEMBRE 2022 M'!$E$42</f>
        <v>12527676431.889999</v>
      </c>
    </row>
    <row r="11" spans="1:8" s="13" customFormat="1" ht="15.75">
      <c r="B11" s="14"/>
      <c r="C11" s="11" t="s">
        <v>5</v>
      </c>
      <c r="D11" s="8"/>
      <c r="E11" s="15">
        <f>+'[1]BALANZA NOVIEMBRE 2022 M'!$E$42</f>
        <v>3180100472.25</v>
      </c>
      <c r="H11" s="38"/>
    </row>
    <row r="12" spans="1:8" s="13" customFormat="1" ht="15.75">
      <c r="B12" s="14"/>
      <c r="C12" s="11" t="s">
        <v>6</v>
      </c>
      <c r="D12" s="8"/>
      <c r="E12" s="15">
        <f>+'[1]BALANZA NOVIEMBRE 2022 M'!$E$56</f>
        <v>81259932757.460007</v>
      </c>
      <c r="H12" s="38"/>
    </row>
    <row r="13" spans="1:8" ht="15.75">
      <c r="B13" s="11"/>
      <c r="C13" s="11" t="s">
        <v>7</v>
      </c>
      <c r="D13" s="8"/>
      <c r="E13" s="15">
        <f>+'[1]BALANZA NOVIEMBRE 2022 M'!$E$87</f>
        <v>44989036.030000001</v>
      </c>
    </row>
    <row r="14" spans="1:8" s="13" customFormat="1" ht="15.75">
      <c r="B14" s="14"/>
      <c r="C14" s="11" t="s">
        <v>8</v>
      </c>
      <c r="D14" s="8"/>
      <c r="E14" s="15">
        <f>+'[1]BALANZA NOVIEMBRE 2022 M'!$E$92</f>
        <v>676551759.24000001</v>
      </c>
      <c r="H14" s="38"/>
    </row>
    <row r="15" spans="1:8" s="13" customFormat="1" ht="15.75">
      <c r="B15" s="14"/>
      <c r="C15" s="11" t="s">
        <v>9</v>
      </c>
      <c r="D15" s="8"/>
      <c r="E15" s="15">
        <f>+'[1]BALANZA NOVIEMBRE 2022 M'!$E$101</f>
        <v>22179227.140000001</v>
      </c>
      <c r="H15" s="38"/>
    </row>
    <row r="16" spans="1:8" ht="15.75">
      <c r="B16" s="6" t="s">
        <v>10</v>
      </c>
      <c r="C16" s="11"/>
      <c r="D16" s="8"/>
      <c r="E16" s="16">
        <f>SUM(E10:E15)</f>
        <v>97711429684.01001</v>
      </c>
      <c r="F16" s="17"/>
    </row>
    <row r="17" spans="2:8" ht="15.75">
      <c r="B17" s="6"/>
      <c r="C17" s="11"/>
      <c r="D17" s="8"/>
      <c r="E17" s="16"/>
    </row>
    <row r="18" spans="2:8" ht="15.75">
      <c r="B18" s="6" t="s">
        <v>11</v>
      </c>
      <c r="C18" s="11"/>
      <c r="D18" s="8"/>
      <c r="E18" s="12"/>
    </row>
    <row r="19" spans="2:8" ht="15.75">
      <c r="B19" s="11"/>
      <c r="C19" s="11" t="s">
        <v>12</v>
      </c>
      <c r="D19" s="8"/>
      <c r="E19" s="15">
        <f>+'[1]BALANZA NOVIEMBRE 2022 M'!$E$259</f>
        <v>93284084138.079987</v>
      </c>
    </row>
    <row r="20" spans="2:8" ht="15.75">
      <c r="B20" s="11"/>
      <c r="C20" s="11" t="s">
        <v>13</v>
      </c>
      <c r="D20" s="8"/>
      <c r="E20" s="15">
        <v>0</v>
      </c>
    </row>
    <row r="21" spans="2:8" ht="15.75">
      <c r="B21" s="6" t="s">
        <v>14</v>
      </c>
      <c r="C21" s="11"/>
      <c r="D21" s="8"/>
      <c r="E21" s="16">
        <f>SUM(E19:E20)</f>
        <v>93284084138.079987</v>
      </c>
    </row>
    <row r="22" spans="2:8" ht="15.75">
      <c r="B22" s="6"/>
      <c r="C22" s="11"/>
      <c r="D22" s="8"/>
      <c r="E22" s="16" t="s">
        <v>15</v>
      </c>
    </row>
    <row r="23" spans="2:8" ht="15.75">
      <c r="B23" s="6" t="s">
        <v>16</v>
      </c>
      <c r="C23" s="11"/>
      <c r="D23" s="8"/>
      <c r="E23" s="16">
        <f>SUM(E21,E16)</f>
        <v>190995513822.09</v>
      </c>
      <c r="F23" s="18"/>
      <c r="G23" s="18"/>
    </row>
    <row r="24" spans="2:8" ht="15.75">
      <c r="B24" s="6" t="s">
        <v>17</v>
      </c>
      <c r="C24" s="11"/>
      <c r="D24" s="8"/>
      <c r="E24" s="12"/>
    </row>
    <row r="25" spans="2:8" ht="15.75">
      <c r="B25" s="11"/>
      <c r="C25" s="11" t="s">
        <v>18</v>
      </c>
      <c r="D25" s="8"/>
      <c r="E25" s="15">
        <f>+'[1]BALANZA NOVIEMBRE 2022 M'!$E$278</f>
        <v>22163048924.139999</v>
      </c>
    </row>
    <row r="26" spans="2:8" s="13" customFormat="1" ht="15.75">
      <c r="B26" s="14"/>
      <c r="C26" s="11" t="s">
        <v>19</v>
      </c>
      <c r="D26" s="8"/>
      <c r="E26" s="15">
        <f>+'[1]BALANZA NOVIEMBRE 2022 M'!$E$283+'[1]BALANZA NOVIEMBRE 2022 M'!$E$302</f>
        <v>142483078.85999998</v>
      </c>
      <c r="H26" s="38"/>
    </row>
    <row r="27" spans="2:8" s="13" customFormat="1" ht="15.75">
      <c r="B27" s="14"/>
      <c r="C27" s="19" t="s">
        <v>20</v>
      </c>
      <c r="D27" s="8"/>
      <c r="E27" s="15"/>
      <c r="H27" s="38"/>
    </row>
    <row r="28" spans="2:8" ht="15.75">
      <c r="B28" s="6" t="s">
        <v>21</v>
      </c>
      <c r="C28" s="11"/>
      <c r="D28" s="8"/>
      <c r="E28" s="16">
        <f>SUM(E25:E27)</f>
        <v>22305532003</v>
      </c>
      <c r="F28" s="18"/>
      <c r="G28" s="18"/>
    </row>
    <row r="29" spans="2:8" ht="15.75">
      <c r="B29" s="6"/>
      <c r="C29" s="11"/>
      <c r="D29" s="8"/>
      <c r="E29" s="16"/>
    </row>
    <row r="30" spans="2:8" s="13" customFormat="1" ht="15.75">
      <c r="B30" s="20" t="s">
        <v>22</v>
      </c>
      <c r="C30" s="14"/>
      <c r="D30" s="8"/>
      <c r="E30" s="15"/>
      <c r="H30" s="38"/>
    </row>
    <row r="31" spans="2:8" s="13" customFormat="1" ht="15.75">
      <c r="B31" s="20" t="s">
        <v>23</v>
      </c>
      <c r="C31" s="14"/>
      <c r="D31" s="8"/>
      <c r="E31" s="16">
        <f>+'[1]BALANZA NOVIEMBRE 2022 M'!$E$308</f>
        <v>4772587</v>
      </c>
      <c r="H31" s="38"/>
    </row>
    <row r="32" spans="2:8" ht="15.75">
      <c r="B32" s="6" t="s">
        <v>24</v>
      </c>
      <c r="C32" s="11"/>
      <c r="D32" s="8"/>
      <c r="E32" s="16">
        <f>+E28+E31</f>
        <v>22310304590</v>
      </c>
      <c r="F32" s="18"/>
      <c r="G32" s="18"/>
    </row>
    <row r="33" spans="2:10" ht="15.75">
      <c r="B33" s="6"/>
      <c r="C33" s="11"/>
      <c r="D33" s="8"/>
      <c r="E33" s="12"/>
    </row>
    <row r="34" spans="2:10" ht="15.75">
      <c r="B34" s="6" t="s">
        <v>25</v>
      </c>
      <c r="C34" s="11"/>
      <c r="D34" s="8"/>
      <c r="E34" s="12"/>
    </row>
    <row r="35" spans="2:10" s="13" customFormat="1" ht="15.75">
      <c r="B35" s="20"/>
      <c r="C35" s="11" t="s">
        <v>26</v>
      </c>
      <c r="D35" s="8"/>
      <c r="E35" s="40">
        <f>+'[1]BALANZA NOVIEMBRE 2022 M'!$E$316</f>
        <v>52748933919.339996</v>
      </c>
      <c r="F35" s="41"/>
      <c r="G35" s="41"/>
      <c r="H35" s="42"/>
      <c r="I35" s="41"/>
      <c r="J35" s="41"/>
    </row>
    <row r="36" spans="2:10" s="13" customFormat="1" ht="15.75">
      <c r="B36" s="14"/>
      <c r="C36" s="11" t="s">
        <v>27</v>
      </c>
      <c r="D36" s="8"/>
      <c r="E36" s="40">
        <v>0</v>
      </c>
      <c r="F36" s="41"/>
      <c r="G36" s="41"/>
      <c r="H36" s="42"/>
      <c r="I36" s="41"/>
      <c r="J36" s="41"/>
    </row>
    <row r="37" spans="2:10" s="13" customFormat="1" ht="15.75">
      <c r="B37" s="14"/>
      <c r="C37" s="21" t="s">
        <v>28</v>
      </c>
      <c r="D37" s="8"/>
      <c r="E37" s="43">
        <f>+'[1]BALANZA NOVIEMBRE 2022 M'!$E$320</f>
        <v>103674002495.89999</v>
      </c>
      <c r="F37" s="41"/>
      <c r="G37" s="41"/>
      <c r="H37" s="42"/>
      <c r="I37" s="41"/>
      <c r="J37" s="41"/>
    </row>
    <row r="38" spans="2:10" s="13" customFormat="1" ht="15.75">
      <c r="B38" s="14"/>
      <c r="C38" s="21" t="s">
        <v>29</v>
      </c>
      <c r="D38" s="8"/>
      <c r="E38" s="43">
        <f>+'[1]BALANZA NOVIEMBRE 2022 M'!$E$318</f>
        <v>4864515295.79</v>
      </c>
      <c r="F38" s="41"/>
      <c r="G38" s="41"/>
      <c r="H38" s="42"/>
      <c r="I38" s="41"/>
      <c r="J38" s="41"/>
    </row>
    <row r="39" spans="2:10" s="13" customFormat="1" ht="15.75">
      <c r="B39" s="14"/>
      <c r="C39" s="11" t="s">
        <v>30</v>
      </c>
      <c r="D39" s="8"/>
      <c r="E39" s="43">
        <f>+'[1]BALANZA NOVIEMBRE 2022 M'!$E$322+'[1]BALANZA NOVIEMBRE 2022 M'!$E$326</f>
        <v>3307868929.1700001</v>
      </c>
      <c r="F39" s="41"/>
      <c r="G39" s="41"/>
      <c r="H39" s="42"/>
      <c r="I39" s="41"/>
      <c r="J39" s="41"/>
    </row>
    <row r="40" spans="2:10" s="13" customFormat="1" ht="15.75">
      <c r="B40" s="14"/>
      <c r="C40" s="21" t="s">
        <v>31</v>
      </c>
      <c r="D40" s="8"/>
      <c r="E40" s="43">
        <f>+'[1]BALANZA NOVIEMBRE 2022 M'!$E$331</f>
        <v>4089888591.8900146</v>
      </c>
      <c r="F40" s="41"/>
      <c r="G40" s="41"/>
      <c r="H40" s="42"/>
      <c r="I40" s="41"/>
      <c r="J40" s="42"/>
    </row>
    <row r="41" spans="2:10" s="13" customFormat="1" ht="15.75">
      <c r="B41" s="14"/>
      <c r="C41"/>
      <c r="D41" s="8"/>
      <c r="E41" s="43"/>
      <c r="F41" s="41"/>
      <c r="G41" s="41"/>
      <c r="H41" s="42"/>
      <c r="I41" s="41"/>
      <c r="J41" s="41"/>
    </row>
    <row r="42" spans="2:10" ht="15.75">
      <c r="B42" s="6" t="s">
        <v>32</v>
      </c>
      <c r="C42" s="11"/>
      <c r="D42" s="8"/>
      <c r="E42" s="44">
        <f>SUM(E34:E41)</f>
        <v>168685209232.09003</v>
      </c>
      <c r="F42" s="45"/>
      <c r="G42" s="46"/>
      <c r="H42" s="46"/>
      <c r="I42" s="45"/>
      <c r="J42" s="45"/>
    </row>
    <row r="43" spans="2:10" ht="15.75">
      <c r="B43" s="6"/>
      <c r="C43" s="11"/>
      <c r="D43" s="8"/>
      <c r="E43" s="47"/>
      <c r="F43" s="45"/>
      <c r="G43" s="45"/>
      <c r="H43" s="46"/>
      <c r="I43" s="45"/>
      <c r="J43" s="45"/>
    </row>
    <row r="44" spans="2:10" ht="15.75">
      <c r="B44" s="6" t="s">
        <v>33</v>
      </c>
      <c r="C44" s="11"/>
      <c r="D44" s="8"/>
      <c r="E44" s="44">
        <f>+E42+E32</f>
        <v>190995513822.09003</v>
      </c>
      <c r="F44" s="48"/>
      <c r="G44" s="45"/>
      <c r="H44" s="46"/>
      <c r="I44" s="45"/>
      <c r="J44" s="45"/>
    </row>
    <row r="45" spans="2:10" ht="14.25" customHeight="1">
      <c r="B45" s="6"/>
      <c r="C45" s="11"/>
      <c r="D45" s="22"/>
      <c r="E45" s="44"/>
      <c r="F45" s="48"/>
      <c r="G45" s="45"/>
      <c r="H45" s="46"/>
      <c r="I45" s="45"/>
      <c r="J45" s="45"/>
    </row>
    <row r="46" spans="2:10" ht="14.25" customHeight="1">
      <c r="B46" s="6"/>
      <c r="C46" s="11"/>
      <c r="D46" s="22"/>
      <c r="E46" s="44"/>
      <c r="F46" s="48"/>
      <c r="G46" s="45"/>
      <c r="H46" s="46"/>
      <c r="I46" s="45"/>
      <c r="J46" s="45"/>
    </row>
    <row r="47" spans="2:10" s="23" customFormat="1" ht="12.75">
      <c r="B47" s="24" t="s">
        <v>34</v>
      </c>
      <c r="D47" s="25"/>
      <c r="E47" s="49"/>
      <c r="F47" s="50"/>
      <c r="G47" s="50"/>
      <c r="H47" s="51"/>
      <c r="I47" s="50"/>
      <c r="J47" s="50"/>
    </row>
    <row r="48" spans="2:10" s="23" customFormat="1" ht="12.75">
      <c r="B48" s="24"/>
      <c r="D48" s="25"/>
      <c r="E48" s="26"/>
      <c r="F48" s="27"/>
      <c r="G48" s="27"/>
      <c r="H48" s="39"/>
    </row>
    <row r="49" spans="2:8" s="23" customFormat="1" ht="26.25" customHeight="1">
      <c r="B49" s="28" t="s">
        <v>35</v>
      </c>
      <c r="D49" s="28"/>
      <c r="E49" s="29"/>
      <c r="H49" s="39"/>
    </row>
    <row r="50" spans="2:8" s="23" customFormat="1" ht="18.75" customHeight="1">
      <c r="B50" s="28" t="s">
        <v>36</v>
      </c>
      <c r="D50" s="28"/>
      <c r="E50" s="30"/>
      <c r="H50" s="39"/>
    </row>
    <row r="51" spans="2:8" s="23" customFormat="1" ht="15">
      <c r="B51" s="31"/>
      <c r="C51" s="28"/>
      <c r="D51" s="28"/>
      <c r="E51" s="32"/>
      <c r="H51" s="39"/>
    </row>
    <row r="52" spans="2:8" s="23" customFormat="1">
      <c r="D52" s="33"/>
      <c r="H52" s="39"/>
    </row>
    <row r="53" spans="2:8">
      <c r="B53" s="34"/>
      <c r="C53" s="34"/>
      <c r="D53" s="35"/>
      <c r="E53" s="34"/>
    </row>
  </sheetData>
  <mergeCells count="4">
    <mergeCell ref="B3:E3"/>
    <mergeCell ref="B4:E4"/>
    <mergeCell ref="B5:E5"/>
    <mergeCell ref="A6:E6"/>
  </mergeCells>
  <printOptions horizontalCentered="1" verticalCentered="1"/>
  <pageMargins left="0.70866141732283472" right="0.31496062992125984" top="0.35433070866141736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Altagracia De Oleo</dc:creator>
  <cp:lastModifiedBy>Esperanza Altagracia De Oleo</cp:lastModifiedBy>
  <cp:lastPrinted>2022-11-07T16:24:09Z</cp:lastPrinted>
  <dcterms:created xsi:type="dcterms:W3CDTF">2022-10-06T19:00:37Z</dcterms:created>
  <dcterms:modified xsi:type="dcterms:W3CDTF">2022-12-07T16:35:48Z</dcterms:modified>
</cp:coreProperties>
</file>