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HIDRO-05\Nomina\Año 2022\transparencia\JULIO\"/>
    </mc:Choice>
  </mc:AlternateContent>
  <xr:revisionPtr revIDLastSave="0" documentId="13_ncr:1_{0DFB55B0-0133-4DDC-965D-A4173A389B0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" l="1"/>
  <c r="O27" i="1"/>
  <c r="N27" i="1"/>
  <c r="M27" i="1"/>
  <c r="L27" i="1"/>
  <c r="K27" i="1"/>
  <c r="J27" i="1"/>
  <c r="Q17" i="1" l="1"/>
  <c r="P10" i="1" l="1"/>
  <c r="Q10" i="1" s="1"/>
  <c r="P9" i="1"/>
  <c r="Q8" i="1"/>
  <c r="Q7" i="1"/>
  <c r="Q9" i="1" l="1"/>
  <c r="Q27" i="1" s="1"/>
  <c r="P27" i="1"/>
</calcChain>
</file>

<file path=xl/sharedStrings.xml><?xml version="1.0" encoding="utf-8"?>
<sst xmlns="http://schemas.openxmlformats.org/spreadsheetml/2006/main" count="135" uniqueCount="77">
  <si>
    <t>EMPRESA DE GENERACION HIDROELECTRICA DOMINICANA</t>
  </si>
  <si>
    <t>RELACION DE EMPLEADOS REGULARES GRUPALES (CONTRATADOS)</t>
  </si>
  <si>
    <t>Nombre Y Apellidos</t>
  </si>
  <si>
    <t>Estatus</t>
  </si>
  <si>
    <t>Desc. C.C</t>
  </si>
  <si>
    <t>Desc. Posición</t>
  </si>
  <si>
    <t>Cant.</t>
  </si>
  <si>
    <t>Numero contrato</t>
  </si>
  <si>
    <t>Fecha Inicio</t>
  </si>
  <si>
    <t>fecha de venciomento</t>
  </si>
  <si>
    <t>Genero</t>
  </si>
  <si>
    <t>Sueldo Mensual</t>
  </si>
  <si>
    <t>AFP</t>
  </si>
  <si>
    <t>SFS</t>
  </si>
  <si>
    <t>ISR</t>
  </si>
  <si>
    <t>Otros Descuentos</t>
  </si>
  <si>
    <t>Total Descuentos</t>
  </si>
  <si>
    <t>Ingreso Neto</t>
  </si>
  <si>
    <t>Activo</t>
  </si>
  <si>
    <t>Masculino</t>
  </si>
  <si>
    <t xml:space="preserve">CARLOS ANDRES LEON ROSARIO </t>
  </si>
  <si>
    <t>Central hidro Pinalito</t>
  </si>
  <si>
    <t>Pasante</t>
  </si>
  <si>
    <t>79/2022</t>
  </si>
  <si>
    <t>086/2022</t>
  </si>
  <si>
    <t>Femenino</t>
  </si>
  <si>
    <t>GUILLELY RIVERA PEREZ</t>
  </si>
  <si>
    <t xml:space="preserve">Dir. Administrativa </t>
  </si>
  <si>
    <t>OTILIO MARTINEZ</t>
  </si>
  <si>
    <t xml:space="preserve">Dir. Desarrollo Hidroelectrico </t>
  </si>
  <si>
    <t xml:space="preserve">Sub- director </t>
  </si>
  <si>
    <t>268/2021</t>
  </si>
  <si>
    <t>CARMEN ROMERIS CUELLOS</t>
  </si>
  <si>
    <t>Dir. DeDesarrollo</t>
  </si>
  <si>
    <t>Ing. Encargado de Control</t>
  </si>
  <si>
    <t>67/2022</t>
  </si>
  <si>
    <t>TOTAL</t>
  </si>
  <si>
    <t>RUSBEL JEAN CARLOS ESTEBAN</t>
  </si>
  <si>
    <t>90/2022</t>
  </si>
  <si>
    <t>MARCOS JOSE MARQUEZ HERNANDEZ</t>
  </si>
  <si>
    <t>Gerencia de Transporte</t>
  </si>
  <si>
    <t>Gerencia de Mantenimiento</t>
  </si>
  <si>
    <t>89/2022</t>
  </si>
  <si>
    <t>PABLO DE LA CRUZ PINALES</t>
  </si>
  <si>
    <t>93/2022</t>
  </si>
  <si>
    <t>91/2022</t>
  </si>
  <si>
    <t>FRANKELLY JUNIOR RODRIGUEZ GUERRERO</t>
  </si>
  <si>
    <t>101/2022</t>
  </si>
  <si>
    <t>SAMIRA FIGUEREO FEBRIER</t>
  </si>
  <si>
    <t>94/2022</t>
  </si>
  <si>
    <t>SERGIO DARIO BAEZ TAVERAS</t>
  </si>
  <si>
    <t>Dir. De Desarrollo</t>
  </si>
  <si>
    <t>Inspector de Obra</t>
  </si>
  <si>
    <t>87/2022</t>
  </si>
  <si>
    <t>GALILEO VIZCAINO DIPRE</t>
  </si>
  <si>
    <t>98/2022</t>
  </si>
  <si>
    <t>SHEWART OTAÑEZ VALENZUELA</t>
  </si>
  <si>
    <t>99/2022</t>
  </si>
  <si>
    <t>104/2022</t>
  </si>
  <si>
    <t>JOSHUA ALEXANDER ABREU GUZMAN</t>
  </si>
  <si>
    <t>ANGEL DAGOBERTO GERMAN E.</t>
  </si>
  <si>
    <t>CORRESPONDIENTE AL MES DE JULIO DE 2022</t>
  </si>
  <si>
    <t>YAIRO JESUS ENCARNACION GUERRERO</t>
  </si>
  <si>
    <t>Gerencia de  redes y comunicación</t>
  </si>
  <si>
    <t>113/2022</t>
  </si>
  <si>
    <t>MANUEL JOAQUIN SOTO CEDEÑO</t>
  </si>
  <si>
    <t>Direccion de tecnologia</t>
  </si>
  <si>
    <t>112/2022</t>
  </si>
  <si>
    <t>ADOLFO ANGEL OVANDO PEREZ</t>
  </si>
  <si>
    <t>Gerencia proyecto especiales</t>
  </si>
  <si>
    <t>Topógrafo y Agrimensor</t>
  </si>
  <si>
    <t>107/2022</t>
  </si>
  <si>
    <t>LUIS ANTONIO VARGAS</t>
  </si>
  <si>
    <t>SIMEON CABRAL TOLENTINO</t>
  </si>
  <si>
    <t>108/2022</t>
  </si>
  <si>
    <t>109/2022</t>
  </si>
  <si>
    <t>Pago Salario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</si>
</sst>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[$$-1C0A]* #,##0.00_ ;_-[$$-1C0A]* \-#,##0.00\ ;_-[$$-1C0A]* &quot;-&quot;??_ ;_-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0" fillId="3" borderId="4" xfId="0" applyFont="1" applyFill="1" applyBorder="1"/>
    <xf numFmtId="0" fontId="0" fillId="0" borderId="5" xfId="0" applyBorder="1"/>
    <xf numFmtId="0" fontId="0" fillId="3" borderId="6" xfId="0" applyFont="1" applyFill="1" applyBorder="1"/>
    <xf numFmtId="0" fontId="0" fillId="0" borderId="4" xfId="0" applyBorder="1" applyAlignment="1">
      <alignment horizontal="center" vertical="center"/>
    </xf>
    <xf numFmtId="0" fontId="0" fillId="0" borderId="4" xfId="0" applyNumberFormat="1" applyBorder="1"/>
    <xf numFmtId="14" fontId="0" fillId="0" borderId="4" xfId="0" applyNumberFormat="1" applyBorder="1"/>
    <xf numFmtId="14" fontId="0" fillId="0" borderId="4" xfId="0" applyNumberFormat="1" applyBorder="1" applyAlignment="1">
      <alignment horizontal="right"/>
    </xf>
    <xf numFmtId="43" fontId="1" fillId="0" borderId="4" xfId="1" applyFont="1" applyBorder="1" applyAlignment="1">
      <alignment horizontal="center" vertical="center"/>
    </xf>
    <xf numFmtId="43" fontId="1" fillId="3" borderId="4" xfId="1" applyFont="1" applyFill="1" applyBorder="1"/>
    <xf numFmtId="43" fontId="1" fillId="0" borderId="4" xfId="1" applyFont="1" applyBorder="1"/>
    <xf numFmtId="43" fontId="1" fillId="0" borderId="7" xfId="1" applyFont="1" applyBorder="1"/>
    <xf numFmtId="43" fontId="0" fillId="0" borderId="4" xfId="1" applyFont="1" applyBorder="1" applyAlignment="1">
      <alignment horizontal="center" vertical="center"/>
    </xf>
    <xf numFmtId="0" fontId="0" fillId="3" borderId="5" xfId="0" applyFont="1" applyFill="1" applyBorder="1"/>
    <xf numFmtId="0" fontId="0" fillId="0" borderId="4" xfId="0" applyBorder="1"/>
    <xf numFmtId="14" fontId="0" fillId="3" borderId="4" xfId="0" applyNumberFormat="1" applyFont="1" applyFill="1" applyBorder="1"/>
    <xf numFmtId="14" fontId="0" fillId="0" borderId="4" xfId="0" applyNumberFormat="1" applyFont="1" applyFill="1" applyBorder="1"/>
    <xf numFmtId="0" fontId="0" fillId="0" borderId="6" xfId="0" applyBorder="1"/>
    <xf numFmtId="14" fontId="0" fillId="0" borderId="4" xfId="0" applyNumberFormat="1" applyFill="1" applyBorder="1"/>
    <xf numFmtId="9" fontId="2" fillId="4" borderId="8" xfId="2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center"/>
    </xf>
    <xf numFmtId="1" fontId="2" fillId="4" borderId="9" xfId="0" applyNumberFormat="1" applyFont="1" applyFill="1" applyBorder="1" applyAlignment="1">
      <alignment horizontal="center"/>
    </xf>
    <xf numFmtId="43" fontId="2" fillId="4" borderId="9" xfId="0" applyNumberFormat="1" applyFont="1" applyFill="1" applyBorder="1"/>
    <xf numFmtId="0" fontId="2" fillId="4" borderId="10" xfId="0" applyFont="1" applyFill="1" applyBorder="1" applyAlignment="1">
      <alignment horizontal="center"/>
    </xf>
    <xf numFmtId="164" fontId="2" fillId="4" borderId="9" xfId="0" applyNumberFormat="1" applyFont="1" applyFill="1" applyBorder="1"/>
    <xf numFmtId="43" fontId="2" fillId="4" borderId="9" xfId="1" applyFont="1" applyFill="1" applyBorder="1"/>
    <xf numFmtId="43" fontId="0" fillId="0" borderId="4" xfId="1" applyFont="1" applyBorder="1"/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47624</xdr:rowOff>
    </xdr:from>
    <xdr:to>
      <xdr:col>2</xdr:col>
      <xdr:colOff>142876</xdr:colOff>
      <xdr:row>4</xdr:row>
      <xdr:rowOff>57149</xdr:rowOff>
    </xdr:to>
    <xdr:pic>
      <xdr:nvPicPr>
        <xdr:cNvPr id="4" name="6 Imagen" descr="TIMBRADO FINAL 0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624"/>
          <a:ext cx="24955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323851</xdr:colOff>
      <xdr:row>27</xdr:row>
      <xdr:rowOff>47625</xdr:rowOff>
    </xdr:from>
    <xdr:to>
      <xdr:col>18</xdr:col>
      <xdr:colOff>619126</xdr:colOff>
      <xdr:row>56</xdr:row>
      <xdr:rowOff>114300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4FAB4FB-D9DB-42A3-9000-E624F8C3A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4876" y="5819775"/>
          <a:ext cx="6991350" cy="559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27"/>
  <sheetViews>
    <sheetView showGridLines="0" tabSelected="1" topLeftCell="E3" workbookViewId="0">
      <selection activeCell="T19" sqref="T19"/>
    </sheetView>
  </sheetViews>
  <sheetFormatPr baseColWidth="10" defaultRowHeight="15" x14ac:dyDescent="0.25"/>
  <cols>
    <col min="1" max="1" width="38.42578125" customWidth="1"/>
    <col min="2" max="2" width="7.28515625" bestFit="1" customWidth="1"/>
    <col min="3" max="3" width="28.85546875" bestFit="1" customWidth="1"/>
    <col min="4" max="4" width="35.28515625" bestFit="1" customWidth="1"/>
    <col min="10" max="10" width="13.140625" bestFit="1" customWidth="1"/>
    <col min="13" max="13" width="14.7109375" customWidth="1"/>
    <col min="14" max="14" width="13.5703125" customWidth="1"/>
    <col min="16" max="16" width="13.28515625" customWidth="1"/>
    <col min="17" max="17" width="13.140625" bestFit="1" customWidth="1"/>
  </cols>
  <sheetData>
    <row r="2" spans="1:17" ht="21" x14ac:dyDescent="0.3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1" x14ac:dyDescent="0.3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21" x14ac:dyDescent="0.35">
      <c r="A4" s="33" t="s">
        <v>61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ht="15.75" thickBot="1" x14ac:dyDescent="0.3"/>
    <row r="6" spans="1:17" ht="45" x14ac:dyDescent="0.25">
      <c r="A6" s="1" t="s">
        <v>2</v>
      </c>
      <c r="B6" s="2" t="s">
        <v>3</v>
      </c>
      <c r="C6" s="3" t="s">
        <v>4</v>
      </c>
      <c r="D6" s="2" t="s">
        <v>5</v>
      </c>
      <c r="E6" s="4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5" t="s">
        <v>11</v>
      </c>
      <c r="K6" s="2" t="s">
        <v>12</v>
      </c>
      <c r="L6" s="2" t="s">
        <v>13</v>
      </c>
      <c r="M6" s="2" t="s">
        <v>14</v>
      </c>
      <c r="N6" s="2" t="s">
        <v>76</v>
      </c>
      <c r="O6" s="2" t="s">
        <v>15</v>
      </c>
      <c r="P6" s="2" t="s">
        <v>16</v>
      </c>
      <c r="Q6" s="2" t="s">
        <v>17</v>
      </c>
    </row>
    <row r="7" spans="1:17" x14ac:dyDescent="0.25">
      <c r="A7" s="6" t="s">
        <v>20</v>
      </c>
      <c r="B7" s="6" t="s">
        <v>18</v>
      </c>
      <c r="C7" s="7" t="s">
        <v>21</v>
      </c>
      <c r="D7" s="8" t="s">
        <v>22</v>
      </c>
      <c r="E7" s="9">
        <v>1</v>
      </c>
      <c r="F7" s="10" t="s">
        <v>23</v>
      </c>
      <c r="G7" s="11">
        <v>44667</v>
      </c>
      <c r="H7" s="12">
        <v>44758</v>
      </c>
      <c r="I7" s="17" t="s">
        <v>19</v>
      </c>
      <c r="J7" s="14">
        <v>8500</v>
      </c>
      <c r="K7" s="15">
        <v>0</v>
      </c>
      <c r="L7" s="15">
        <v>0</v>
      </c>
      <c r="M7" s="15">
        <v>0</v>
      </c>
      <c r="N7" s="15"/>
      <c r="O7" s="15"/>
      <c r="P7" s="15"/>
      <c r="Q7" s="16">
        <f t="shared" ref="Q7:Q10" si="0">J7-P7</f>
        <v>8500</v>
      </c>
    </row>
    <row r="8" spans="1:17" x14ac:dyDescent="0.25">
      <c r="A8" s="6" t="s">
        <v>26</v>
      </c>
      <c r="B8" s="6" t="s">
        <v>18</v>
      </c>
      <c r="C8" s="7" t="s">
        <v>27</v>
      </c>
      <c r="D8" s="8" t="s">
        <v>22</v>
      </c>
      <c r="E8" s="9">
        <v>1</v>
      </c>
      <c r="F8" s="10" t="s">
        <v>24</v>
      </c>
      <c r="G8" s="11">
        <v>44686</v>
      </c>
      <c r="H8" s="12">
        <v>44778</v>
      </c>
      <c r="I8" s="17" t="s">
        <v>25</v>
      </c>
      <c r="J8" s="14">
        <v>8500</v>
      </c>
      <c r="K8" s="15">
        <v>0</v>
      </c>
      <c r="L8" s="15">
        <v>0</v>
      </c>
      <c r="M8" s="15">
        <v>0</v>
      </c>
      <c r="N8" s="15"/>
      <c r="O8" s="15"/>
      <c r="P8" s="15"/>
      <c r="Q8" s="16">
        <f t="shared" si="0"/>
        <v>8500</v>
      </c>
    </row>
    <row r="9" spans="1:17" x14ac:dyDescent="0.25">
      <c r="A9" s="6" t="s">
        <v>28</v>
      </c>
      <c r="B9" s="6" t="s">
        <v>18</v>
      </c>
      <c r="C9" s="18" t="s">
        <v>29</v>
      </c>
      <c r="D9" s="8" t="s">
        <v>30</v>
      </c>
      <c r="E9" s="9">
        <v>1</v>
      </c>
      <c r="F9" s="19" t="s">
        <v>31</v>
      </c>
      <c r="G9" s="20">
        <v>44514</v>
      </c>
      <c r="H9" s="21">
        <v>44879</v>
      </c>
      <c r="I9" s="13" t="s">
        <v>19</v>
      </c>
      <c r="J9" s="14">
        <v>209880.75</v>
      </c>
      <c r="K9" s="15">
        <v>6023.58</v>
      </c>
      <c r="L9" s="15">
        <v>4943.8</v>
      </c>
      <c r="M9" s="15">
        <v>38311.279999999999</v>
      </c>
      <c r="N9" s="15"/>
      <c r="O9" s="15">
        <v>14196.41</v>
      </c>
      <c r="P9" s="15">
        <f>SUM(K9:O9)</f>
        <v>63475.070000000007</v>
      </c>
      <c r="Q9" s="16">
        <f t="shared" si="0"/>
        <v>146405.68</v>
      </c>
    </row>
    <row r="10" spans="1:17" x14ac:dyDescent="0.25">
      <c r="A10" s="19" t="s">
        <v>32</v>
      </c>
      <c r="B10" s="19" t="s">
        <v>18</v>
      </c>
      <c r="C10" s="7" t="s">
        <v>33</v>
      </c>
      <c r="D10" s="22" t="s">
        <v>34</v>
      </c>
      <c r="E10" s="9">
        <v>1</v>
      </c>
      <c r="F10" s="19" t="s">
        <v>35</v>
      </c>
      <c r="G10" s="11">
        <v>44597</v>
      </c>
      <c r="H10" s="23">
        <v>44962</v>
      </c>
      <c r="I10" s="13" t="s">
        <v>25</v>
      </c>
      <c r="J10" s="15">
        <v>106461.25</v>
      </c>
      <c r="K10" s="15">
        <v>3055.44</v>
      </c>
      <c r="L10" s="15">
        <v>3236.42</v>
      </c>
      <c r="M10" s="15">
        <v>13625.29</v>
      </c>
      <c r="N10" s="15"/>
      <c r="O10" s="15">
        <v>1108.5</v>
      </c>
      <c r="P10" s="15">
        <f t="shared" ref="P10" si="1">+K10+L10+M10+O10</f>
        <v>21025.65</v>
      </c>
      <c r="Q10" s="16">
        <f t="shared" si="0"/>
        <v>85435.6</v>
      </c>
    </row>
    <row r="11" spans="1:17" x14ac:dyDescent="0.25">
      <c r="A11" s="19" t="s">
        <v>37</v>
      </c>
      <c r="B11" s="19" t="s">
        <v>18</v>
      </c>
      <c r="C11" s="19" t="s">
        <v>41</v>
      </c>
      <c r="D11" s="19" t="s">
        <v>22</v>
      </c>
      <c r="E11" s="9">
        <v>1</v>
      </c>
      <c r="F11" s="19" t="s">
        <v>38</v>
      </c>
      <c r="G11" s="11">
        <v>44713</v>
      </c>
      <c r="H11" s="23">
        <v>44804</v>
      </c>
      <c r="I11" s="13" t="s">
        <v>19</v>
      </c>
      <c r="J11" s="15">
        <v>8500</v>
      </c>
      <c r="K11" s="15">
        <v>0</v>
      </c>
      <c r="L11" s="15">
        <v>0</v>
      </c>
      <c r="M11" s="15">
        <v>0</v>
      </c>
      <c r="N11" s="15"/>
      <c r="O11" s="15">
        <v>500</v>
      </c>
      <c r="P11" s="15">
        <v>500</v>
      </c>
      <c r="Q11" s="15">
        <v>8000</v>
      </c>
    </row>
    <row r="12" spans="1:17" x14ac:dyDescent="0.25">
      <c r="A12" s="19" t="s">
        <v>59</v>
      </c>
      <c r="B12" s="19" t="s">
        <v>18</v>
      </c>
      <c r="C12" s="19" t="s">
        <v>40</v>
      </c>
      <c r="D12" s="19" t="s">
        <v>22</v>
      </c>
      <c r="E12" s="9">
        <v>1</v>
      </c>
      <c r="F12" s="19" t="s">
        <v>42</v>
      </c>
      <c r="G12" s="11">
        <v>44713</v>
      </c>
      <c r="H12" s="23">
        <v>44804</v>
      </c>
      <c r="I12" s="13" t="s">
        <v>19</v>
      </c>
      <c r="J12" s="15">
        <v>8500</v>
      </c>
      <c r="K12" s="15">
        <v>0</v>
      </c>
      <c r="L12" s="15">
        <v>0</v>
      </c>
      <c r="M12" s="15">
        <v>0</v>
      </c>
      <c r="N12" s="15"/>
      <c r="O12" s="15">
        <v>500</v>
      </c>
      <c r="P12" s="15">
        <v>500</v>
      </c>
      <c r="Q12" s="15">
        <v>8000</v>
      </c>
    </row>
    <row r="13" spans="1:17" x14ac:dyDescent="0.25">
      <c r="A13" s="19" t="s">
        <v>39</v>
      </c>
      <c r="B13" s="19" t="s">
        <v>18</v>
      </c>
      <c r="C13" s="19" t="s">
        <v>40</v>
      </c>
      <c r="D13" s="19" t="s">
        <v>22</v>
      </c>
      <c r="E13" s="9">
        <v>1</v>
      </c>
      <c r="F13" s="19" t="s">
        <v>45</v>
      </c>
      <c r="G13" s="11">
        <v>44713</v>
      </c>
      <c r="H13" s="23">
        <v>44804</v>
      </c>
      <c r="I13" s="13" t="s">
        <v>19</v>
      </c>
      <c r="J13" s="15">
        <v>8500</v>
      </c>
      <c r="K13" s="15">
        <v>0</v>
      </c>
      <c r="L13" s="15">
        <v>0</v>
      </c>
      <c r="M13" s="15">
        <v>0</v>
      </c>
      <c r="N13" s="15"/>
      <c r="O13" s="15">
        <v>500</v>
      </c>
      <c r="P13" s="15">
        <v>500</v>
      </c>
      <c r="Q13" s="15">
        <v>8000</v>
      </c>
    </row>
    <row r="14" spans="1:17" x14ac:dyDescent="0.25">
      <c r="A14" s="19" t="s">
        <v>43</v>
      </c>
      <c r="B14" s="19" t="s">
        <v>18</v>
      </c>
      <c r="C14" s="19" t="s">
        <v>41</v>
      </c>
      <c r="D14" s="19" t="s">
        <v>22</v>
      </c>
      <c r="E14" s="9">
        <v>1</v>
      </c>
      <c r="F14" s="19" t="s">
        <v>44</v>
      </c>
      <c r="G14" s="11">
        <v>44713</v>
      </c>
      <c r="H14" s="23">
        <v>44804</v>
      </c>
      <c r="I14" s="13" t="s">
        <v>19</v>
      </c>
      <c r="J14" s="15">
        <v>8500</v>
      </c>
      <c r="K14" s="15">
        <v>0</v>
      </c>
      <c r="L14" s="15">
        <v>0</v>
      </c>
      <c r="M14" s="15">
        <v>0</v>
      </c>
      <c r="N14" s="15"/>
      <c r="O14" s="15">
        <v>500</v>
      </c>
      <c r="P14" s="15">
        <v>500</v>
      </c>
      <c r="Q14" s="15">
        <v>8000</v>
      </c>
    </row>
    <row r="15" spans="1:17" x14ac:dyDescent="0.25">
      <c r="A15" s="19" t="s">
        <v>46</v>
      </c>
      <c r="B15" s="19" t="s">
        <v>18</v>
      </c>
      <c r="C15" s="19" t="s">
        <v>40</v>
      </c>
      <c r="D15" s="19" t="s">
        <v>22</v>
      </c>
      <c r="E15" s="9">
        <v>1</v>
      </c>
      <c r="F15" s="19" t="s">
        <v>47</v>
      </c>
      <c r="G15" s="11">
        <v>44713</v>
      </c>
      <c r="H15" s="23">
        <v>44804</v>
      </c>
      <c r="I15" s="13" t="s">
        <v>19</v>
      </c>
      <c r="J15" s="15">
        <v>8500</v>
      </c>
      <c r="K15" s="15">
        <v>0</v>
      </c>
      <c r="L15" s="15">
        <v>0</v>
      </c>
      <c r="M15" s="15">
        <v>0</v>
      </c>
      <c r="N15" s="15"/>
      <c r="O15" s="15">
        <v>500</v>
      </c>
      <c r="P15" s="15">
        <v>500</v>
      </c>
      <c r="Q15" s="15">
        <v>8000</v>
      </c>
    </row>
    <row r="16" spans="1:17" x14ac:dyDescent="0.25">
      <c r="A16" s="19" t="s">
        <v>48</v>
      </c>
      <c r="B16" s="19" t="s">
        <v>18</v>
      </c>
      <c r="C16" s="19" t="s">
        <v>41</v>
      </c>
      <c r="D16" s="19" t="s">
        <v>22</v>
      </c>
      <c r="E16" s="9">
        <v>1</v>
      </c>
      <c r="F16" s="19" t="s">
        <v>49</v>
      </c>
      <c r="G16" s="11">
        <v>44713</v>
      </c>
      <c r="H16" s="23">
        <v>44804</v>
      </c>
      <c r="I16" s="17" t="s">
        <v>25</v>
      </c>
      <c r="J16" s="15">
        <v>8500</v>
      </c>
      <c r="K16" s="15">
        <v>0</v>
      </c>
      <c r="L16" s="15">
        <v>0</v>
      </c>
      <c r="M16" s="15">
        <v>0</v>
      </c>
      <c r="N16" s="15"/>
      <c r="O16" s="15">
        <v>500</v>
      </c>
      <c r="P16" s="15">
        <v>500</v>
      </c>
      <c r="Q16" s="15">
        <v>8000</v>
      </c>
    </row>
    <row r="17" spans="1:17" x14ac:dyDescent="0.25">
      <c r="A17" s="19" t="s">
        <v>50</v>
      </c>
      <c r="B17" s="19" t="s">
        <v>18</v>
      </c>
      <c r="C17" s="19" t="s">
        <v>51</v>
      </c>
      <c r="D17" s="19" t="s">
        <v>52</v>
      </c>
      <c r="E17" s="9">
        <v>1</v>
      </c>
      <c r="F17" s="19" t="s">
        <v>53</v>
      </c>
      <c r="G17" s="11">
        <v>44685</v>
      </c>
      <c r="H17" s="23">
        <v>45050</v>
      </c>
      <c r="I17" s="13" t="s">
        <v>19</v>
      </c>
      <c r="J17" s="15">
        <v>42118.75</v>
      </c>
      <c r="K17" s="15">
        <v>1208.81</v>
      </c>
      <c r="L17" s="15">
        <v>1280.4100000000001</v>
      </c>
      <c r="M17" s="15">
        <v>741.68</v>
      </c>
      <c r="N17" s="15"/>
      <c r="O17" s="15">
        <v>3000</v>
      </c>
      <c r="P17" s="15">
        <v>6230.9</v>
      </c>
      <c r="Q17" s="15">
        <f>+J17-P17</f>
        <v>35887.85</v>
      </c>
    </row>
    <row r="18" spans="1:17" x14ac:dyDescent="0.25">
      <c r="A18" s="19" t="s">
        <v>54</v>
      </c>
      <c r="B18" s="19" t="s">
        <v>18</v>
      </c>
      <c r="C18" s="19" t="s">
        <v>40</v>
      </c>
      <c r="D18" s="19" t="s">
        <v>22</v>
      </c>
      <c r="E18" s="9">
        <v>1</v>
      </c>
      <c r="F18" s="19" t="s">
        <v>55</v>
      </c>
      <c r="G18" s="11">
        <v>44728</v>
      </c>
      <c r="H18" s="23">
        <v>44820</v>
      </c>
      <c r="I18" s="13" t="s">
        <v>19</v>
      </c>
      <c r="J18" s="15">
        <v>8500</v>
      </c>
      <c r="K18" s="15">
        <v>0</v>
      </c>
      <c r="L18" s="15">
        <v>0</v>
      </c>
      <c r="M18" s="15">
        <v>0</v>
      </c>
      <c r="N18" s="15"/>
      <c r="O18" s="15">
        <v>500</v>
      </c>
      <c r="P18" s="15">
        <v>500</v>
      </c>
      <c r="Q18" s="15">
        <v>8000</v>
      </c>
    </row>
    <row r="19" spans="1:17" x14ac:dyDescent="0.25">
      <c r="A19" s="19" t="s">
        <v>56</v>
      </c>
      <c r="B19" s="19" t="s">
        <v>18</v>
      </c>
      <c r="C19" s="19" t="s">
        <v>40</v>
      </c>
      <c r="D19" s="19" t="s">
        <v>22</v>
      </c>
      <c r="E19" s="9">
        <v>1</v>
      </c>
      <c r="F19" s="19" t="s">
        <v>57</v>
      </c>
      <c r="G19" s="11">
        <v>44728</v>
      </c>
      <c r="H19" s="23">
        <v>44820</v>
      </c>
      <c r="I19" s="13" t="s">
        <v>19</v>
      </c>
      <c r="J19" s="15">
        <v>8500</v>
      </c>
      <c r="K19" s="15">
        <v>0</v>
      </c>
      <c r="L19" s="15">
        <v>0</v>
      </c>
      <c r="M19" s="15">
        <v>0</v>
      </c>
      <c r="N19" s="15"/>
      <c r="O19" s="15">
        <v>500</v>
      </c>
      <c r="P19" s="15">
        <v>500</v>
      </c>
      <c r="Q19" s="15">
        <v>8000</v>
      </c>
    </row>
    <row r="20" spans="1:17" x14ac:dyDescent="0.25">
      <c r="A20" s="19" t="s">
        <v>60</v>
      </c>
      <c r="B20" s="19" t="s">
        <v>18</v>
      </c>
      <c r="C20" s="19" t="s">
        <v>41</v>
      </c>
      <c r="D20" s="19" t="s">
        <v>22</v>
      </c>
      <c r="E20" s="9">
        <v>1</v>
      </c>
      <c r="F20" s="19" t="s">
        <v>58</v>
      </c>
      <c r="G20" s="11">
        <v>44728</v>
      </c>
      <c r="H20" s="23">
        <v>44820</v>
      </c>
      <c r="I20" s="13" t="s">
        <v>19</v>
      </c>
      <c r="J20" s="15">
        <v>8500</v>
      </c>
      <c r="K20" s="15">
        <v>0</v>
      </c>
      <c r="L20" s="15">
        <v>0</v>
      </c>
      <c r="M20" s="15">
        <v>0</v>
      </c>
      <c r="N20" s="15"/>
      <c r="O20" s="15">
        <v>500</v>
      </c>
      <c r="P20" s="15">
        <v>500</v>
      </c>
      <c r="Q20" s="15">
        <v>8000</v>
      </c>
    </row>
    <row r="21" spans="1:17" x14ac:dyDescent="0.25">
      <c r="A21" s="19" t="s">
        <v>62</v>
      </c>
      <c r="B21" s="19" t="s">
        <v>18</v>
      </c>
      <c r="C21" s="19" t="s">
        <v>63</v>
      </c>
      <c r="D21" s="19" t="s">
        <v>22</v>
      </c>
      <c r="E21" s="9">
        <v>1</v>
      </c>
      <c r="F21" s="19" t="s">
        <v>64</v>
      </c>
      <c r="G21" s="11">
        <v>44757</v>
      </c>
      <c r="H21" s="23">
        <v>44849</v>
      </c>
      <c r="I21" s="13" t="s">
        <v>19</v>
      </c>
      <c r="J21" s="15">
        <v>8500</v>
      </c>
      <c r="K21" s="15"/>
      <c r="L21" s="15"/>
      <c r="M21" s="15"/>
      <c r="N21" s="15"/>
      <c r="O21" s="15">
        <v>500</v>
      </c>
      <c r="P21" s="15">
        <v>500</v>
      </c>
      <c r="Q21" s="15">
        <v>4033.28</v>
      </c>
    </row>
    <row r="22" spans="1:17" x14ac:dyDescent="0.25">
      <c r="A22" s="19" t="s">
        <v>65</v>
      </c>
      <c r="B22" s="19" t="s">
        <v>18</v>
      </c>
      <c r="C22" s="19" t="s">
        <v>66</v>
      </c>
      <c r="D22" s="19" t="s">
        <v>22</v>
      </c>
      <c r="E22" s="9">
        <v>1</v>
      </c>
      <c r="F22" s="19" t="s">
        <v>67</v>
      </c>
      <c r="G22" s="11">
        <v>44757</v>
      </c>
      <c r="H22" s="23">
        <v>44849</v>
      </c>
      <c r="I22" s="13" t="s">
        <v>19</v>
      </c>
      <c r="J22" s="15">
        <v>8500</v>
      </c>
      <c r="K22" s="15"/>
      <c r="L22" s="15"/>
      <c r="M22" s="15"/>
      <c r="N22" s="15"/>
      <c r="O22" s="15">
        <v>500</v>
      </c>
      <c r="P22" s="15">
        <v>500</v>
      </c>
      <c r="Q22" s="15">
        <v>4033.28</v>
      </c>
    </row>
    <row r="23" spans="1:17" x14ac:dyDescent="0.25">
      <c r="A23" s="19" t="s">
        <v>68</v>
      </c>
      <c r="B23" s="19" t="s">
        <v>18</v>
      </c>
      <c r="C23" s="19" t="s">
        <v>69</v>
      </c>
      <c r="D23" s="19" t="s">
        <v>70</v>
      </c>
      <c r="E23" s="9">
        <v>1</v>
      </c>
      <c r="F23" s="19" t="s">
        <v>71</v>
      </c>
      <c r="G23" s="11">
        <v>44562</v>
      </c>
      <c r="H23" s="23">
        <v>44926</v>
      </c>
      <c r="I23" s="13" t="s">
        <v>19</v>
      </c>
      <c r="J23" s="32">
        <v>200000</v>
      </c>
      <c r="K23" s="15">
        <v>9334.68</v>
      </c>
      <c r="L23" s="15">
        <v>4943.8</v>
      </c>
      <c r="M23" s="15">
        <v>335013.32</v>
      </c>
      <c r="N23" s="15">
        <v>1400000</v>
      </c>
      <c r="O23" s="15">
        <v>5000</v>
      </c>
      <c r="P23" s="15">
        <v>354291.8</v>
      </c>
      <c r="Q23" s="15">
        <v>1045708.2</v>
      </c>
    </row>
    <row r="24" spans="1:17" x14ac:dyDescent="0.25">
      <c r="A24" s="19" t="s">
        <v>72</v>
      </c>
      <c r="B24" s="19" t="s">
        <v>18</v>
      </c>
      <c r="C24" s="19" t="s">
        <v>69</v>
      </c>
      <c r="D24" s="19" t="s">
        <v>70</v>
      </c>
      <c r="E24" s="9">
        <v>1</v>
      </c>
      <c r="F24" s="19" t="s">
        <v>74</v>
      </c>
      <c r="G24" s="11">
        <v>44562</v>
      </c>
      <c r="H24" s="23">
        <v>44926</v>
      </c>
      <c r="I24" s="13" t="s">
        <v>19</v>
      </c>
      <c r="J24" s="32">
        <v>200000</v>
      </c>
      <c r="K24" s="15">
        <v>9334.68</v>
      </c>
      <c r="L24" s="15">
        <v>4943.8</v>
      </c>
      <c r="M24" s="15">
        <v>335013.32</v>
      </c>
      <c r="N24" s="15">
        <v>1400000</v>
      </c>
      <c r="O24" s="15">
        <v>5000</v>
      </c>
      <c r="P24" s="15">
        <v>354291.8</v>
      </c>
      <c r="Q24" s="15">
        <v>1045708.2</v>
      </c>
    </row>
    <row r="25" spans="1:17" x14ac:dyDescent="0.25">
      <c r="A25" s="19" t="s">
        <v>73</v>
      </c>
      <c r="B25" s="19" t="s">
        <v>18</v>
      </c>
      <c r="C25" s="19" t="s">
        <v>69</v>
      </c>
      <c r="D25" s="19" t="s">
        <v>70</v>
      </c>
      <c r="E25" s="9">
        <v>1</v>
      </c>
      <c r="F25" s="19" t="s">
        <v>75</v>
      </c>
      <c r="G25" s="11">
        <v>44562</v>
      </c>
      <c r="H25" s="23">
        <v>44926</v>
      </c>
      <c r="I25" s="13" t="s">
        <v>19</v>
      </c>
      <c r="J25" s="32">
        <v>200000</v>
      </c>
      <c r="K25" s="15">
        <v>9334.68</v>
      </c>
      <c r="L25" s="15">
        <v>4943.8</v>
      </c>
      <c r="M25" s="15">
        <v>335013.32</v>
      </c>
      <c r="N25" s="15">
        <v>1400000</v>
      </c>
      <c r="O25" s="15">
        <v>5000</v>
      </c>
      <c r="P25" s="15">
        <v>354291.8</v>
      </c>
      <c r="Q25" s="15">
        <v>1045708.2</v>
      </c>
    </row>
    <row r="26" spans="1:17" x14ac:dyDescent="0.25">
      <c r="A26" s="19"/>
      <c r="B26" s="19"/>
      <c r="C26" s="19"/>
      <c r="D26" s="19"/>
      <c r="E26" s="9"/>
      <c r="F26" s="19"/>
      <c r="G26" s="11"/>
      <c r="H26" s="23"/>
      <c r="I26" s="13"/>
      <c r="J26" s="15"/>
      <c r="K26" s="15"/>
      <c r="L26" s="15"/>
      <c r="M26" s="15"/>
      <c r="N26" s="15"/>
      <c r="O26" s="15"/>
      <c r="P26" s="15"/>
      <c r="Q26" s="15"/>
    </row>
    <row r="27" spans="1:17" ht="15.75" thickBot="1" x14ac:dyDescent="0.3">
      <c r="A27" s="24" t="s">
        <v>36</v>
      </c>
      <c r="B27" s="25"/>
      <c r="C27" s="25"/>
      <c r="D27" s="26"/>
      <c r="E27" s="27">
        <f>SUM(E7:E26)</f>
        <v>19</v>
      </c>
      <c r="F27" s="28"/>
      <c r="G27" s="26"/>
      <c r="H27" s="29"/>
      <c r="I27" s="30"/>
      <c r="J27" s="31">
        <f>SUM(J7:J26)</f>
        <v>1068960.75</v>
      </c>
      <c r="K27" s="31">
        <f>SUM(K7:K26)</f>
        <v>38291.870000000003</v>
      </c>
      <c r="L27" s="31">
        <f>SUM(L7:L26)</f>
        <v>24292.03</v>
      </c>
      <c r="M27" s="31">
        <f>SUM(M7:M26)</f>
        <v>1057718.21</v>
      </c>
      <c r="N27" s="31">
        <f>SUM(N23:N26)</f>
        <v>4200000</v>
      </c>
      <c r="O27" s="31">
        <f>SUM(O7:O26)</f>
        <v>38804.910000000003</v>
      </c>
      <c r="P27" s="31">
        <f>SUM(P7:P26)</f>
        <v>1159107.02</v>
      </c>
      <c r="Q27" s="31">
        <f>SUM(Q7:Q26)</f>
        <v>3501920.29</v>
      </c>
    </row>
  </sheetData>
  <mergeCells count="3">
    <mergeCell ref="A2:Q2"/>
    <mergeCell ref="A3:Q3"/>
    <mergeCell ref="A4:Q4"/>
  </mergeCells>
  <pageMargins left="0.7" right="0.7" top="0.75" bottom="0.75" header="0.3" footer="0.3"/>
  <pageSetup scale="2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Lorelis Elisa De los Santos</dc:creator>
  <cp:lastModifiedBy>Lorelis Elisa De los Santos</cp:lastModifiedBy>
  <cp:lastPrinted>2022-07-04T13:16:47Z</cp:lastPrinted>
  <dcterms:created xsi:type="dcterms:W3CDTF">2022-06-14T14:37:08Z</dcterms:created>
  <dcterms:modified xsi:type="dcterms:W3CDTF">2022-08-01T16:29:46Z</dcterms:modified>
</cp:coreProperties>
</file>